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1"/>
  </bookViews>
  <sheets>
    <sheet name="Draft01" sheetId="1" r:id="rId1"/>
    <sheet name="Draft02" sheetId="2" r:id="rId2"/>
  </sheets>
  <definedNames>
    <definedName name="_xlnm.Print_Area" localSheetId="1">'Draft02'!$A$1:$AE$62</definedName>
  </definedNames>
  <calcPr fullCalcOnLoad="1"/>
</workbook>
</file>

<file path=xl/sharedStrings.xml><?xml version="1.0" encoding="utf-8"?>
<sst xmlns="http://schemas.openxmlformats.org/spreadsheetml/2006/main" count="771" uniqueCount="131">
  <si>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</si>
  <si>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</si>
  <si>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</si>
  <si>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</si>
  <si>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</si>
  <si>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</si>
  <si>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</si>
  <si>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</si>
  <si>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</si>
  <si>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</si>
  <si>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</si>
  <si>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</si>
  <si>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</si>
  <si>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</si>
  <si>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</si>
  <si>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</si>
  <si>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</si>
  <si>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</si>
  <si>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</si>
  <si>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</si>
  <si>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</si>
  <si>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</si>
  <si>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</si>
  <si>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</si>
  <si>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</si>
  <si>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</si>
  <si>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</si>
  <si>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</si>
  <si>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</si>
  <si>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</si>
  <si>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</si>
  <si>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</si>
  <si>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</si>
  <si>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</si>
  <si>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</si>
  <si>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</si>
  <si>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</si>
  <si>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</si>
  <si>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</si>
  <si>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</si>
  <si>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</si>
  <si>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</si>
  <si>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</si>
  <si>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</si>
  <si>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</si>
  <si>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</si>
  <si>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</si>
  <si>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</si>
  <si>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</si>
  <si>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</si>
  <si>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>CRESSWELL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</si>
  <si>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</si>
  <si>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</si>
  <si>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</si>
  <si>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</si>
  <si>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</si>
  <si>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</si>
  <si>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</si>
  <si>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</si>
  <si>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</si>
  <si>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</si>
  <si>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GAINSBOROUGH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</si>
  <si>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</si>
  <si>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</si>
  <si>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</si>
  <si>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</si>
  <si>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</si>
  <si>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</si>
  <si>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</si>
  <si>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</si>
  <si>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</si>
  <si>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</si>
  <si>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</si>
  <si>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</si>
  <si>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</si>
  <si>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</si>
  <si>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</si>
  <si>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</si>
  <si>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</si>
  <si>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</si>
  <si>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</si>
  <si>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</si>
  <si>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</si>
  <si>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</si>
  <si>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</si>
  <si>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</si>
  <si>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</si>
  <si>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</si>
  <si>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</si>
  <si>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</si>
  <si>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</si>
  <si>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</si>
  <si>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</si>
  <si>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</si>
  <si>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</si>
  <si>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</si>
  <si>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</si>
  <si>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</si>
  <si>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</si>
  <si>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</si>
  <si>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</si>
  <si>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</si>
  <si>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RX467</t>
  </si>
  <si>
    <t>NORTHGATE HOSPITAL SITE</t>
  </si>
  <si>
    <t>ALNWICK VILLA 14</t>
  </si>
  <si>
    <t>700- LEARNING DISABILITY</t>
  </si>
  <si>
    <t>BELSAY VILLA 7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</si>
  <si>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</si>
  <si>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</si>
  <si>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</si>
  <si>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</si>
  <si>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</si>
  <si>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</si>
  <si>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</si>
  <si>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</si>
  <si>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</si>
  <si>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 xml:space="preserve">qualified absences covered with experienced unqualified  and increased clinical activity </t>
  </si>
  <si>
    <t>planned figures under review</t>
  </si>
  <si>
    <t xml:space="preserve"> increased clinical activity </t>
  </si>
  <si>
    <t>changes in staffing ratio</t>
  </si>
  <si>
    <t xml:space="preserve">reduced clinical activity </t>
  </si>
  <si>
    <t>planned night  figures under review</t>
  </si>
  <si>
    <t xml:space="preserve"> increased clinical activity all wards in Walkergate park assist each other with staffing</t>
  </si>
  <si>
    <t>qualified absences covered with experienced unqualified  and increased clinical activity all wards in Walkergate park assist each other with staffing</t>
  </si>
  <si>
    <t>Individual  care package</t>
  </si>
  <si>
    <t xml:space="preserve"> qualified vacancies  and increased clinical activity </t>
  </si>
  <si>
    <t xml:space="preserve">qualified vacancies covered with experienced unqualified  and increased clinical activity </t>
  </si>
  <si>
    <t xml:space="preserve">planned figures under review increased clinical activity </t>
  </si>
  <si>
    <t xml:space="preserve">qualified absences covered with experienced unqualified  </t>
  </si>
  <si>
    <t>Exceptions</t>
  </si>
  <si>
    <t>715 - OLD AGE PSYCHIATRY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</si>
</sst>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1" fillId="0" borderId="12" xfId="0" applyFont="1" applyBorder="1" applyAlignment="1" applyProtection="1">
      <alignment vertical="top" readingOrder="1"/>
      <protection locked="0"/>
    </xf>
    <xf numFmtId="0" fontId="1" fillId="0" borderId="0" xfId="0" applyFont="1" applyBorder="1" applyAlignment="1" applyProtection="1">
      <alignment vertical="top" readingOrder="1"/>
      <protection locked="0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5" fillId="0" borderId="10" xfId="0" applyFont="1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55" zoomScaleNormal="55" zoomScalePageLayoutView="0" workbookViewId="0" topLeftCell="A1">
      <selection activeCell="A5" sqref="A5"/>
    </sheetView>
  </sheetViews>
  <sheetFormatPr defaultColWidth="9.140625" defaultRowHeight="15"/>
  <cols>
    <col min="2" max="2" width="45.57421875" style="0" bestFit="1" customWidth="1"/>
    <col min="3" max="3" width="32.00390625" style="0" bestFit="1" customWidth="1"/>
    <col min="4" max="5" width="0" style="0" hidden="1" customWidth="1"/>
    <col min="6" max="6" width="22.00390625" style="0" bestFit="1" customWidth="1"/>
    <col min="7" max="7" width="20.140625" style="0" bestFit="1" customWidth="1"/>
    <col min="8" max="8" width="24.140625" style="0" bestFit="1" customWidth="1"/>
    <col min="9" max="9" width="22.421875" style="0" bestFit="1" customWidth="1"/>
    <col min="10" max="10" width="22.7109375" style="0" bestFit="1" customWidth="1"/>
    <col min="11" max="11" width="20.8515625" style="0" bestFit="1" customWidth="1"/>
    <col min="12" max="12" width="24.8515625" style="0" bestFit="1" customWidth="1"/>
    <col min="13" max="13" width="23.140625" style="0" bestFit="1" customWidth="1"/>
    <col min="15" max="15" width="13.28125" style="0" bestFit="1" customWidth="1"/>
    <col min="16" max="16" width="15.28125" style="0" bestFit="1" customWidth="1"/>
    <col min="17" max="17" width="14.8515625" style="0" bestFit="1" customWidth="1"/>
    <col min="18" max="18" width="16.8515625" style="0" bestFit="1" customWidth="1"/>
    <col min="19" max="21" width="16.8515625" style="4" customWidth="1"/>
    <col min="23" max="23" width="13.28125" style="0" bestFit="1" customWidth="1"/>
    <col min="24" max="24" width="15.28125" style="0" bestFit="1" customWidth="1"/>
    <col min="25" max="25" width="14.8515625" style="0" bestFit="1" customWidth="1"/>
    <col min="26" max="26" width="16.8515625" style="0" bestFit="1" customWidth="1"/>
  </cols>
  <sheetData>
    <row r="1" spans="15:26" ht="15">
      <c r="O1" s="15" t="s">
        <v>13</v>
      </c>
      <c r="P1" s="15"/>
      <c r="Q1" s="15"/>
      <c r="R1" s="15"/>
      <c r="S1" s="5"/>
      <c r="T1" s="5"/>
      <c r="U1" s="5"/>
      <c r="W1" s="16" t="s">
        <v>18</v>
      </c>
      <c r="X1" s="16"/>
      <c r="Y1" s="16"/>
      <c r="Z1" s="16"/>
    </row>
    <row r="2" spans="1:26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O2" s="1" t="s">
        <v>14</v>
      </c>
      <c r="P2" s="1" t="s">
        <v>15</v>
      </c>
      <c r="Q2" s="1" t="s">
        <v>16</v>
      </c>
      <c r="R2" s="1" t="s">
        <v>17</v>
      </c>
      <c r="S2" s="3"/>
      <c r="T2" s="1" t="s">
        <v>19</v>
      </c>
      <c r="U2" s="1" t="s">
        <v>20</v>
      </c>
      <c r="V2" s="3"/>
      <c r="W2" s="1" t="s">
        <v>14</v>
      </c>
      <c r="X2" s="1" t="s">
        <v>15</v>
      </c>
      <c r="Y2" s="1" t="s">
        <v>16</v>
      </c>
      <c r="Z2" s="1" t="s">
        <v>17</v>
      </c>
    </row>
    <row r="3" spans="1:26" ht="15">
      <c r="A3" s="7" t="s">
        <v>21</v>
      </c>
      <c r="B3" s="7" t="s">
        <v>22</v>
      </c>
      <c r="C3" s="7" t="s">
        <v>23</v>
      </c>
      <c r="D3" s="7" t="s">
        <v>24</v>
      </c>
      <c r="E3" s="7"/>
      <c r="F3" s="7">
        <v>1290</v>
      </c>
      <c r="G3" s="7">
        <v>1114.4</v>
      </c>
      <c r="H3" s="7">
        <v>1575</v>
      </c>
      <c r="I3" s="7">
        <v>1403.78</v>
      </c>
      <c r="J3" s="7">
        <v>322.5</v>
      </c>
      <c r="K3" s="7">
        <v>327.72</v>
      </c>
      <c r="L3" s="7">
        <v>645</v>
      </c>
      <c r="M3" s="7">
        <v>795.92</v>
      </c>
      <c r="O3" s="2">
        <f>G3/F3</f>
        <v>0.8638759689922482</v>
      </c>
      <c r="P3" s="2">
        <f>I3/H3</f>
        <v>0.8912888888888889</v>
      </c>
      <c r="Q3" s="2">
        <f>K3/J3</f>
        <v>1.016186046511628</v>
      </c>
      <c r="R3" s="2">
        <f>M3/L3</f>
        <v>1.233984496124031</v>
      </c>
      <c r="S3" s="6"/>
      <c r="T3" s="2">
        <f>IF(((G3/F3)+(I3/H3))/2&gt;1,1,((G3/F3)+(I3/H3))/2)</f>
        <v>0.8775824289405685</v>
      </c>
      <c r="U3" s="2">
        <f>IF(((K3/J3)+(M3/L3))/2&gt;1,1,((K3/J3)+(M3/L3))/2)</f>
        <v>1</v>
      </c>
      <c r="V3" s="3"/>
      <c r="W3" s="2">
        <v>0.8876179775280899</v>
      </c>
      <c r="X3" s="2">
        <v>0.9485284178187404</v>
      </c>
      <c r="Y3" s="2">
        <v>1.0633158289572393</v>
      </c>
      <c r="Z3" s="2">
        <v>1.7594748687171793</v>
      </c>
    </row>
    <row r="4" spans="1:26" ht="15">
      <c r="A4" s="7" t="s">
        <v>25</v>
      </c>
      <c r="B4" s="7" t="s">
        <v>26</v>
      </c>
      <c r="C4" s="7" t="s">
        <v>27</v>
      </c>
      <c r="D4" s="7" t="s">
        <v>28</v>
      </c>
      <c r="E4" s="7"/>
      <c r="F4" s="7">
        <v>1230</v>
      </c>
      <c r="G4" s="7">
        <v>1032.23</v>
      </c>
      <c r="H4" s="7">
        <v>1575</v>
      </c>
      <c r="I4" s="7">
        <v>1677.1</v>
      </c>
      <c r="J4" s="7">
        <v>322.5</v>
      </c>
      <c r="K4" s="7">
        <v>296.91</v>
      </c>
      <c r="L4" s="7">
        <v>645</v>
      </c>
      <c r="M4" s="7">
        <v>977.74</v>
      </c>
      <c r="O4" s="2">
        <f aca="true" t="shared" si="0" ref="O4:O62">G4/F4</f>
        <v>0.8392113821138212</v>
      </c>
      <c r="P4" s="2">
        <f aca="true" t="shared" si="1" ref="P4:P62">I4/H4</f>
        <v>1.0648253968253967</v>
      </c>
      <c r="Q4" s="2">
        <f aca="true" t="shared" si="2" ref="Q4:Q62">K4/J4</f>
        <v>0.9206511627906977</v>
      </c>
      <c r="R4" s="2">
        <f aca="true" t="shared" si="3" ref="R4:R62">M4/L4</f>
        <v>1.515875968992248</v>
      </c>
      <c r="S4" s="6"/>
      <c r="T4" s="2">
        <f aca="true" t="shared" si="4" ref="T4:T62">IF(((G4/F4)+(I4/H4))/2&gt;1,1,((G4/F4)+(I4/H4))/2)</f>
        <v>0.9520183894696089</v>
      </c>
      <c r="U4" s="2">
        <f aca="true" t="shared" si="5" ref="U4:U62">IF(((K4/J4)+(M4/L4))/2&gt;1,1,((K4/J4)+(M4/L4))/2)</f>
        <v>1</v>
      </c>
      <c r="V4" s="3"/>
      <c r="W4" s="2">
        <v>0.7595843137254902</v>
      </c>
      <c r="X4" s="2">
        <v>1.4186666666666667</v>
      </c>
      <c r="Y4" s="2">
        <v>1.0039309827456864</v>
      </c>
      <c r="Z4" s="2">
        <v>1.7970742685671417</v>
      </c>
    </row>
    <row r="5" spans="1:26" ht="15">
      <c r="A5" s="7" t="s">
        <v>29</v>
      </c>
      <c r="B5" s="7" t="s">
        <v>30</v>
      </c>
      <c r="C5" s="7" t="s">
        <v>31</v>
      </c>
      <c r="D5" s="7" t="s">
        <v>32</v>
      </c>
      <c r="E5" s="7"/>
      <c r="F5" s="7">
        <v>1290</v>
      </c>
      <c r="G5" s="7">
        <v>1250.22</v>
      </c>
      <c r="H5" s="7">
        <v>1125</v>
      </c>
      <c r="I5" s="7">
        <v>1629.13</v>
      </c>
      <c r="J5" s="7">
        <v>322.5</v>
      </c>
      <c r="K5" s="7">
        <v>343.52</v>
      </c>
      <c r="L5" s="7">
        <v>1290</v>
      </c>
      <c r="M5" s="7">
        <v>704.49</v>
      </c>
      <c r="O5" s="2">
        <f t="shared" si="0"/>
        <v>0.9691627906976744</v>
      </c>
      <c r="P5" s="2">
        <f t="shared" si="1"/>
        <v>1.4481155555555556</v>
      </c>
      <c r="Q5" s="2">
        <f t="shared" si="2"/>
        <v>1.0651782945736434</v>
      </c>
      <c r="R5" s="2">
        <f t="shared" si="3"/>
        <v>0.5461162790697675</v>
      </c>
      <c r="S5" s="6"/>
      <c r="T5" s="2">
        <f t="shared" si="4"/>
        <v>1</v>
      </c>
      <c r="U5" s="2">
        <f t="shared" si="5"/>
        <v>0.8056472868217055</v>
      </c>
      <c r="V5" s="3"/>
      <c r="W5" s="2">
        <v>0.9141722846441949</v>
      </c>
      <c r="X5" s="2">
        <v>1.5532903225806451</v>
      </c>
      <c r="Y5" s="2">
        <v>1.0798199549887473</v>
      </c>
      <c r="Z5" s="2">
        <v>0.5412303075768943</v>
      </c>
    </row>
    <row r="6" spans="1:26" ht="15">
      <c r="A6" s="7" t="s">
        <v>33</v>
      </c>
      <c r="B6" s="7" t="s">
        <v>34</v>
      </c>
      <c r="C6" s="7" t="s">
        <v>35</v>
      </c>
      <c r="D6" s="7" t="s">
        <v>32</v>
      </c>
      <c r="E6" s="7"/>
      <c r="F6" s="7">
        <v>1620</v>
      </c>
      <c r="G6" s="7">
        <v>1648.68</v>
      </c>
      <c r="H6" s="7">
        <v>675</v>
      </c>
      <c r="I6" s="7">
        <v>1392.67</v>
      </c>
      <c r="J6" s="7">
        <v>322.5</v>
      </c>
      <c r="K6" s="7">
        <v>331.82</v>
      </c>
      <c r="L6" s="7">
        <v>645</v>
      </c>
      <c r="M6" s="7">
        <v>1122.02</v>
      </c>
      <c r="O6" s="2">
        <f t="shared" si="0"/>
        <v>1.0177037037037038</v>
      </c>
      <c r="P6" s="2">
        <f t="shared" si="1"/>
        <v>2.063214814814815</v>
      </c>
      <c r="Q6" s="2">
        <f t="shared" si="2"/>
        <v>1.0288992248062014</v>
      </c>
      <c r="R6" s="2">
        <f t="shared" si="3"/>
        <v>1.7395658914728682</v>
      </c>
      <c r="S6" s="6"/>
      <c r="T6" s="2">
        <f t="shared" si="4"/>
        <v>1</v>
      </c>
      <c r="U6" s="2">
        <f t="shared" si="5"/>
        <v>1</v>
      </c>
      <c r="V6" s="3"/>
      <c r="W6" s="2">
        <v>0.8915773809523809</v>
      </c>
      <c r="X6" s="2">
        <v>2.341620071684588</v>
      </c>
      <c r="Y6" s="2">
        <v>1.3771342835708928</v>
      </c>
      <c r="Z6" s="2">
        <v>1.3262265566391598</v>
      </c>
    </row>
    <row r="7" spans="1:26" ht="15">
      <c r="A7" s="7" t="s">
        <v>21</v>
      </c>
      <c r="B7" s="7" t="s">
        <v>22</v>
      </c>
      <c r="C7" s="7" t="s">
        <v>36</v>
      </c>
      <c r="D7" s="7" t="s">
        <v>37</v>
      </c>
      <c r="E7" s="7"/>
      <c r="F7" s="7">
        <v>1290</v>
      </c>
      <c r="G7" s="7">
        <v>1412.97</v>
      </c>
      <c r="H7" s="7">
        <v>1575</v>
      </c>
      <c r="I7" s="7">
        <v>3913.43</v>
      </c>
      <c r="J7" s="7">
        <v>322.5</v>
      </c>
      <c r="K7" s="7">
        <v>364.02</v>
      </c>
      <c r="L7" s="7">
        <v>1290</v>
      </c>
      <c r="M7" s="7">
        <v>1561.82</v>
      </c>
      <c r="O7" s="2">
        <f t="shared" si="0"/>
        <v>1.0953255813953489</v>
      </c>
      <c r="P7" s="2">
        <f t="shared" si="1"/>
        <v>2.48471746031746</v>
      </c>
      <c r="Q7" s="2">
        <f t="shared" si="2"/>
        <v>1.1287441860465115</v>
      </c>
      <c r="R7" s="2">
        <f t="shared" si="3"/>
        <v>1.2107131782945737</v>
      </c>
      <c r="S7" s="6"/>
      <c r="T7" s="2">
        <f t="shared" si="4"/>
        <v>1</v>
      </c>
      <c r="U7" s="2">
        <f t="shared" si="5"/>
        <v>1</v>
      </c>
      <c r="V7" s="3"/>
      <c r="W7" s="2">
        <v>1.1218876404494382</v>
      </c>
      <c r="X7" s="2">
        <v>2.885265745007681</v>
      </c>
      <c r="Y7" s="2">
        <v>1.0576744186046512</v>
      </c>
      <c r="Z7" s="2">
        <v>1.268702175543886</v>
      </c>
    </row>
    <row r="8" spans="1:26" ht="15">
      <c r="A8" s="7" t="s">
        <v>33</v>
      </c>
      <c r="B8" s="7" t="s">
        <v>34</v>
      </c>
      <c r="C8" s="7" t="s">
        <v>38</v>
      </c>
      <c r="D8" s="7" t="s">
        <v>32</v>
      </c>
      <c r="E8" s="7"/>
      <c r="F8" s="7">
        <v>840</v>
      </c>
      <c r="G8" s="7">
        <v>858.83</v>
      </c>
      <c r="H8" s="7">
        <v>900</v>
      </c>
      <c r="I8" s="7">
        <v>1598.17</v>
      </c>
      <c r="J8" s="7">
        <v>322.5</v>
      </c>
      <c r="K8" s="7">
        <v>333.18</v>
      </c>
      <c r="L8" s="7">
        <v>322.5</v>
      </c>
      <c r="M8" s="7">
        <v>534.6</v>
      </c>
      <c r="O8" s="2">
        <f t="shared" si="0"/>
        <v>1.0224166666666668</v>
      </c>
      <c r="P8" s="2">
        <f t="shared" si="1"/>
        <v>1.7757444444444446</v>
      </c>
      <c r="Q8" s="2">
        <f t="shared" si="2"/>
        <v>1.0331162790697674</v>
      </c>
      <c r="R8" s="2">
        <f t="shared" si="3"/>
        <v>1.6576744186046513</v>
      </c>
      <c r="S8" s="6"/>
      <c r="T8" s="2">
        <f t="shared" si="4"/>
        <v>1</v>
      </c>
      <c r="U8" s="2">
        <f t="shared" si="5"/>
        <v>1</v>
      </c>
      <c r="V8" s="3"/>
      <c r="W8" s="2">
        <v>1.0881954022988507</v>
      </c>
      <c r="X8" s="2">
        <v>0.9441182795698925</v>
      </c>
      <c r="Y8" s="2">
        <v>1.1047861965491372</v>
      </c>
      <c r="Z8" s="2">
        <v>1.316219054763691</v>
      </c>
    </row>
    <row r="9" spans="1:26" ht="15">
      <c r="A9" s="7" t="s">
        <v>29</v>
      </c>
      <c r="B9" s="7" t="s">
        <v>30</v>
      </c>
      <c r="C9" s="7" t="s">
        <v>39</v>
      </c>
      <c r="D9" s="7" t="s">
        <v>32</v>
      </c>
      <c r="E9" s="7"/>
      <c r="F9" s="7">
        <v>1515</v>
      </c>
      <c r="G9" s="7">
        <v>1851.23</v>
      </c>
      <c r="H9" s="7">
        <v>2250</v>
      </c>
      <c r="I9" s="7">
        <v>2749.22</v>
      </c>
      <c r="J9" s="7">
        <v>322.5</v>
      </c>
      <c r="K9" s="7">
        <v>261.1</v>
      </c>
      <c r="L9" s="7">
        <v>1612.5</v>
      </c>
      <c r="M9" s="7">
        <v>2393.33</v>
      </c>
      <c r="O9" s="2">
        <f t="shared" si="0"/>
        <v>1.2219339933993398</v>
      </c>
      <c r="P9" s="2">
        <f t="shared" si="1"/>
        <v>1.2218755555555554</v>
      </c>
      <c r="Q9" s="2">
        <f t="shared" si="2"/>
        <v>0.8096124031007753</v>
      </c>
      <c r="R9" s="2">
        <f t="shared" si="3"/>
        <v>1.4842356589147285</v>
      </c>
      <c r="S9" s="6"/>
      <c r="T9" s="2">
        <f t="shared" si="4"/>
        <v>1</v>
      </c>
      <c r="U9" s="2">
        <f t="shared" si="5"/>
        <v>1</v>
      </c>
      <c r="V9" s="3"/>
      <c r="W9" s="2">
        <v>1.036822966507177</v>
      </c>
      <c r="X9" s="2">
        <v>1.1579569892473118</v>
      </c>
      <c r="Y9" s="2">
        <v>1.2569842460615153</v>
      </c>
      <c r="Z9" s="2">
        <v>1.2027066766691672</v>
      </c>
    </row>
    <row r="10" spans="1:26" ht="15">
      <c r="A10" s="7" t="s">
        <v>21</v>
      </c>
      <c r="B10" s="7" t="s">
        <v>22</v>
      </c>
      <c r="C10" s="7" t="s">
        <v>40</v>
      </c>
      <c r="D10" s="7" t="s">
        <v>24</v>
      </c>
      <c r="E10" s="7"/>
      <c r="F10" s="7">
        <v>1290</v>
      </c>
      <c r="G10" s="7">
        <v>1415.92</v>
      </c>
      <c r="H10" s="7">
        <v>900</v>
      </c>
      <c r="I10" s="7">
        <v>1358.72</v>
      </c>
      <c r="J10" s="7">
        <v>322.5</v>
      </c>
      <c r="K10" s="7">
        <v>379.78</v>
      </c>
      <c r="L10" s="7">
        <v>645</v>
      </c>
      <c r="M10" s="7">
        <v>1269.04</v>
      </c>
      <c r="O10" s="2">
        <f t="shared" si="0"/>
        <v>1.0976124031007752</v>
      </c>
      <c r="P10" s="2">
        <f t="shared" si="1"/>
        <v>1.5096888888888889</v>
      </c>
      <c r="Q10" s="2">
        <f t="shared" si="2"/>
        <v>1.177612403100775</v>
      </c>
      <c r="R10" s="2">
        <f t="shared" si="3"/>
        <v>1.9675038759689922</v>
      </c>
      <c r="S10" s="6"/>
      <c r="T10" s="2">
        <f t="shared" si="4"/>
        <v>1</v>
      </c>
      <c r="U10" s="2">
        <f t="shared" si="5"/>
        <v>1</v>
      </c>
      <c r="V10" s="3"/>
      <c r="W10" s="2">
        <v>0.9445093632958802</v>
      </c>
      <c r="X10" s="2">
        <v>1.7400322580645162</v>
      </c>
      <c r="Y10" s="2">
        <v>1.0027906976744185</v>
      </c>
      <c r="Z10" s="2">
        <v>1.9847261815453863</v>
      </c>
    </row>
    <row r="11" spans="1:26" ht="15">
      <c r="A11" s="7" t="s">
        <v>33</v>
      </c>
      <c r="B11" s="7" t="s">
        <v>34</v>
      </c>
      <c r="C11" s="7" t="s">
        <v>41</v>
      </c>
      <c r="D11" s="7" t="s">
        <v>32</v>
      </c>
      <c r="E11" s="7"/>
      <c r="F11" s="7">
        <v>1290</v>
      </c>
      <c r="G11" s="7">
        <v>1066.65</v>
      </c>
      <c r="H11" s="7">
        <v>900</v>
      </c>
      <c r="I11" s="7">
        <v>1982.12</v>
      </c>
      <c r="J11" s="7">
        <v>322.5</v>
      </c>
      <c r="K11" s="7">
        <v>385.68</v>
      </c>
      <c r="L11" s="7">
        <v>322.5</v>
      </c>
      <c r="M11" s="7">
        <v>625.14</v>
      </c>
      <c r="O11" s="2">
        <f t="shared" si="0"/>
        <v>0.8268604651162791</v>
      </c>
      <c r="P11" s="2">
        <f t="shared" si="1"/>
        <v>2.2023555555555556</v>
      </c>
      <c r="Q11" s="2">
        <f t="shared" si="2"/>
        <v>1.1959069767441861</v>
      </c>
      <c r="R11" s="2">
        <f t="shared" si="3"/>
        <v>1.9384186046511627</v>
      </c>
      <c r="S11" s="6"/>
      <c r="T11" s="2">
        <f t="shared" si="4"/>
        <v>1</v>
      </c>
      <c r="U11" s="2">
        <f t="shared" si="5"/>
        <v>1</v>
      </c>
      <c r="V11" s="3"/>
      <c r="W11" s="2">
        <v>0.7783295880149812</v>
      </c>
      <c r="X11" s="2">
        <v>1.6964301075268817</v>
      </c>
      <c r="Y11" s="2">
        <v>1.0786196549137284</v>
      </c>
      <c r="Z11" s="2">
        <v>2.2090622655663914</v>
      </c>
    </row>
    <row r="12" spans="1:26" ht="15">
      <c r="A12" s="7" t="s">
        <v>29</v>
      </c>
      <c r="B12" s="7" t="s">
        <v>30</v>
      </c>
      <c r="C12" s="7" t="s">
        <v>42</v>
      </c>
      <c r="D12" s="7" t="s">
        <v>32</v>
      </c>
      <c r="E12" s="7"/>
      <c r="F12" s="7">
        <v>1065</v>
      </c>
      <c r="G12" s="7">
        <v>1115.03</v>
      </c>
      <c r="H12" s="7">
        <v>1125</v>
      </c>
      <c r="I12" s="7">
        <v>1606.95</v>
      </c>
      <c r="J12" s="7">
        <v>322.5</v>
      </c>
      <c r="K12" s="7">
        <v>368.37</v>
      </c>
      <c r="L12" s="7">
        <v>645</v>
      </c>
      <c r="M12" s="7">
        <v>724.04</v>
      </c>
      <c r="O12" s="2">
        <f t="shared" si="0"/>
        <v>1.0469765258215962</v>
      </c>
      <c r="P12" s="2">
        <f t="shared" si="1"/>
        <v>1.4284000000000001</v>
      </c>
      <c r="Q12" s="2">
        <f t="shared" si="2"/>
        <v>1.142232558139535</v>
      </c>
      <c r="R12" s="2">
        <f t="shared" si="3"/>
        <v>1.1225426356589148</v>
      </c>
      <c r="S12" s="6"/>
      <c r="T12" s="2">
        <f t="shared" si="4"/>
        <v>1</v>
      </c>
      <c r="U12" s="2">
        <f t="shared" si="5"/>
        <v>1</v>
      </c>
      <c r="V12" s="3"/>
      <c r="W12" s="2">
        <v>1.0327709750566894</v>
      </c>
      <c r="X12" s="2">
        <v>1.0587784946236558</v>
      </c>
      <c r="Y12" s="2">
        <v>1.1227606901725433</v>
      </c>
      <c r="Z12" s="2">
        <v>1.1007201800450113</v>
      </c>
    </row>
    <row r="13" spans="1:26" ht="15">
      <c r="A13" s="7" t="s">
        <v>43</v>
      </c>
      <c r="B13" s="7" t="s">
        <v>44</v>
      </c>
      <c r="C13" s="7" t="s">
        <v>44</v>
      </c>
      <c r="D13" s="7" t="s">
        <v>32</v>
      </c>
      <c r="E13" s="7"/>
      <c r="F13" s="7">
        <v>1065</v>
      </c>
      <c r="G13" s="7">
        <v>965.67</v>
      </c>
      <c r="H13" s="7">
        <v>900</v>
      </c>
      <c r="I13" s="7">
        <v>1257.87</v>
      </c>
      <c r="J13" s="7">
        <v>322.5</v>
      </c>
      <c r="K13" s="7">
        <v>392</v>
      </c>
      <c r="L13" s="7">
        <v>645</v>
      </c>
      <c r="M13" s="7">
        <v>342.08</v>
      </c>
      <c r="O13" s="2">
        <f t="shared" si="0"/>
        <v>0.9067323943661971</v>
      </c>
      <c r="P13" s="2">
        <f t="shared" si="1"/>
        <v>1.3976333333333333</v>
      </c>
      <c r="Q13" s="2">
        <f t="shared" si="2"/>
        <v>1.2155038759689922</v>
      </c>
      <c r="R13" s="2">
        <f t="shared" si="3"/>
        <v>0.5303565891472868</v>
      </c>
      <c r="S13" s="6"/>
      <c r="T13" s="2">
        <f t="shared" si="4"/>
        <v>1</v>
      </c>
      <c r="U13" s="2">
        <f t="shared" si="5"/>
        <v>0.8729302325581395</v>
      </c>
      <c r="V13" s="3"/>
      <c r="W13" s="2">
        <v>0.8784308390022676</v>
      </c>
      <c r="X13" s="2">
        <v>1.3400537634408602</v>
      </c>
      <c r="Y13" s="2">
        <v>1.073608402100525</v>
      </c>
      <c r="Z13" s="2">
        <v>0.5487921980495124</v>
      </c>
    </row>
    <row r="14" spans="1:26" ht="15">
      <c r="A14" s="7" t="s">
        <v>25</v>
      </c>
      <c r="B14" s="7" t="s">
        <v>26</v>
      </c>
      <c r="C14" s="7" t="s">
        <v>45</v>
      </c>
      <c r="D14" s="7" t="s">
        <v>28</v>
      </c>
      <c r="E14" s="7"/>
      <c r="F14" s="7">
        <v>1230</v>
      </c>
      <c r="G14" s="7">
        <v>1020.65</v>
      </c>
      <c r="H14" s="7">
        <v>1575</v>
      </c>
      <c r="I14" s="7">
        <v>2197.82</v>
      </c>
      <c r="J14" s="7">
        <v>322.5</v>
      </c>
      <c r="K14" s="7">
        <v>323.77</v>
      </c>
      <c r="L14" s="7">
        <v>967.5</v>
      </c>
      <c r="M14" s="7">
        <v>1309.53</v>
      </c>
      <c r="O14" s="2">
        <f t="shared" si="0"/>
        <v>0.8297967479674797</v>
      </c>
      <c r="P14" s="2">
        <f t="shared" si="1"/>
        <v>1.39544126984127</v>
      </c>
      <c r="Q14" s="2">
        <f t="shared" si="2"/>
        <v>1.003937984496124</v>
      </c>
      <c r="R14" s="2">
        <f t="shared" si="3"/>
        <v>1.3535193798449612</v>
      </c>
      <c r="S14" s="6"/>
      <c r="T14" s="2">
        <f t="shared" si="4"/>
        <v>1</v>
      </c>
      <c r="U14" s="2">
        <f t="shared" si="5"/>
        <v>1</v>
      </c>
      <c r="V14" s="3"/>
      <c r="W14" s="2">
        <v>0.7047058823529412</v>
      </c>
      <c r="X14" s="2">
        <v>1.533130568356375</v>
      </c>
      <c r="Y14" s="2">
        <v>1.0445311327831956</v>
      </c>
      <c r="Z14" s="2">
        <v>1.5890572643160792</v>
      </c>
    </row>
    <row r="15" spans="1:26" ht="15">
      <c r="A15" s="7" t="s">
        <v>29</v>
      </c>
      <c r="B15" s="7" t="s">
        <v>30</v>
      </c>
      <c r="C15" s="7" t="s">
        <v>46</v>
      </c>
      <c r="D15" s="7" t="s">
        <v>32</v>
      </c>
      <c r="E15" s="7"/>
      <c r="F15" s="7">
        <v>1290</v>
      </c>
      <c r="G15" s="7">
        <v>1469.53</v>
      </c>
      <c r="H15" s="7">
        <v>1125</v>
      </c>
      <c r="I15" s="7">
        <v>1444.92</v>
      </c>
      <c r="J15" s="7">
        <v>322.5</v>
      </c>
      <c r="K15" s="7">
        <v>342.65</v>
      </c>
      <c r="L15" s="7">
        <v>1290</v>
      </c>
      <c r="M15" s="7">
        <v>792.72</v>
      </c>
      <c r="O15" s="2">
        <f t="shared" si="0"/>
        <v>1.1391705426356589</v>
      </c>
      <c r="P15" s="2">
        <f t="shared" si="1"/>
        <v>1.2843733333333334</v>
      </c>
      <c r="Q15" s="2">
        <f t="shared" si="2"/>
        <v>1.0624806201550387</v>
      </c>
      <c r="R15" s="2">
        <f t="shared" si="3"/>
        <v>0.6145116279069768</v>
      </c>
      <c r="S15" s="6"/>
      <c r="T15" s="2">
        <f t="shared" si="4"/>
        <v>1</v>
      </c>
      <c r="U15" s="2">
        <f t="shared" si="5"/>
        <v>0.8384961240310078</v>
      </c>
      <c r="V15" s="3"/>
      <c r="W15" s="2">
        <v>0.8858951310861424</v>
      </c>
      <c r="X15" s="2">
        <v>1.6621247311827958</v>
      </c>
      <c r="Y15" s="2">
        <v>1.1323330832708178</v>
      </c>
      <c r="Z15" s="2">
        <v>0.8603825956489123</v>
      </c>
    </row>
    <row r="16" spans="1:26" ht="15">
      <c r="A16" s="7" t="s">
        <v>47</v>
      </c>
      <c r="B16" s="7" t="s">
        <v>48</v>
      </c>
      <c r="C16" s="7" t="s">
        <v>49</v>
      </c>
      <c r="D16" s="7" t="s">
        <v>32</v>
      </c>
      <c r="E16" s="7"/>
      <c r="F16" s="7">
        <v>1620</v>
      </c>
      <c r="G16" s="7">
        <v>981.45</v>
      </c>
      <c r="H16" s="7">
        <v>675</v>
      </c>
      <c r="I16" s="7">
        <v>1054.63</v>
      </c>
      <c r="J16" s="7">
        <v>322.5</v>
      </c>
      <c r="K16" s="7">
        <v>330.1</v>
      </c>
      <c r="L16" s="7">
        <v>645</v>
      </c>
      <c r="M16" s="7">
        <v>804.4</v>
      </c>
      <c r="O16" s="2">
        <f t="shared" si="0"/>
        <v>0.6058333333333333</v>
      </c>
      <c r="P16" s="2">
        <f t="shared" si="1"/>
        <v>1.562414814814815</v>
      </c>
      <c r="Q16" s="2">
        <f t="shared" si="2"/>
        <v>1.0235658914728683</v>
      </c>
      <c r="R16" s="2">
        <f t="shared" si="3"/>
        <v>1.2471317829457365</v>
      </c>
      <c r="S16" s="6"/>
      <c r="T16" s="2">
        <f t="shared" si="4"/>
        <v>1</v>
      </c>
      <c r="U16" s="2">
        <f t="shared" si="5"/>
        <v>1</v>
      </c>
      <c r="V16" s="3"/>
      <c r="W16" s="2">
        <v>0.6392976190476191</v>
      </c>
      <c r="X16" s="2">
        <v>2.4467670250896054</v>
      </c>
      <c r="Y16" s="2">
        <v>1.0991747936984246</v>
      </c>
      <c r="Z16" s="2">
        <v>2.3155738934733683</v>
      </c>
    </row>
    <row r="17" spans="1:26" ht="15">
      <c r="A17" s="7" t="s">
        <v>33</v>
      </c>
      <c r="B17" s="7" t="s">
        <v>34</v>
      </c>
      <c r="C17" s="7" t="s">
        <v>50</v>
      </c>
      <c r="D17" s="7" t="s">
        <v>28</v>
      </c>
      <c r="E17" s="7"/>
      <c r="F17" s="7">
        <v>1515</v>
      </c>
      <c r="G17" s="7">
        <v>1343.13</v>
      </c>
      <c r="H17" s="7">
        <v>2250</v>
      </c>
      <c r="I17" s="7">
        <v>5019.15</v>
      </c>
      <c r="J17" s="7">
        <v>322.5</v>
      </c>
      <c r="K17" s="7">
        <v>359.93</v>
      </c>
      <c r="L17" s="7">
        <v>1290</v>
      </c>
      <c r="M17" s="7">
        <v>3321.17</v>
      </c>
      <c r="O17" s="2">
        <f t="shared" si="0"/>
        <v>0.8865544554455447</v>
      </c>
      <c r="P17" s="2">
        <f t="shared" si="1"/>
        <v>2.2307333333333332</v>
      </c>
      <c r="Q17" s="2">
        <f t="shared" si="2"/>
        <v>1.116062015503876</v>
      </c>
      <c r="R17" s="2">
        <f t="shared" si="3"/>
        <v>2.5745503875968994</v>
      </c>
      <c r="S17" s="6"/>
      <c r="T17" s="2">
        <f t="shared" si="4"/>
        <v>1</v>
      </c>
      <c r="U17" s="2">
        <f t="shared" si="5"/>
        <v>1</v>
      </c>
      <c r="V17" s="3"/>
      <c r="W17" s="2">
        <v>0.8714322169059011</v>
      </c>
      <c r="X17" s="2">
        <v>1.683668817204301</v>
      </c>
      <c r="Y17" s="2">
        <v>1.077119279819955</v>
      </c>
      <c r="Z17" s="2">
        <v>2.1634133533383344</v>
      </c>
    </row>
    <row r="18" spans="1:26" ht="15">
      <c r="A18" s="7" t="s">
        <v>21</v>
      </c>
      <c r="B18" s="7" t="s">
        <v>22</v>
      </c>
      <c r="C18" s="7" t="s">
        <v>51</v>
      </c>
      <c r="D18" s="7" t="s">
        <v>24</v>
      </c>
      <c r="E18" s="7"/>
      <c r="F18" s="7">
        <v>1290</v>
      </c>
      <c r="G18" s="7">
        <v>1389.03</v>
      </c>
      <c r="H18" s="7">
        <v>900</v>
      </c>
      <c r="I18" s="7">
        <v>603.38</v>
      </c>
      <c r="J18" s="7">
        <v>322.5</v>
      </c>
      <c r="K18" s="7">
        <v>365.5</v>
      </c>
      <c r="L18" s="7">
        <v>645</v>
      </c>
      <c r="M18" s="7">
        <v>686.94</v>
      </c>
      <c r="O18" s="2">
        <f t="shared" si="0"/>
        <v>1.0767674418604651</v>
      </c>
      <c r="P18" s="2">
        <f t="shared" si="1"/>
        <v>0.6704222222222223</v>
      </c>
      <c r="Q18" s="2">
        <f t="shared" si="2"/>
        <v>1.1333333333333333</v>
      </c>
      <c r="R18" s="2">
        <f t="shared" si="3"/>
        <v>1.0650232558139536</v>
      </c>
      <c r="S18" s="6"/>
      <c r="T18" s="2">
        <f t="shared" si="4"/>
        <v>0.8735948320413437</v>
      </c>
      <c r="U18" s="2">
        <f t="shared" si="5"/>
        <v>1</v>
      </c>
      <c r="V18" s="3"/>
      <c r="W18" s="2">
        <v>0.8686666666666667</v>
      </c>
      <c r="X18" s="2">
        <v>0.7728817204301075</v>
      </c>
      <c r="Y18" s="2">
        <v>1.0658664666166542</v>
      </c>
      <c r="Z18" s="2">
        <v>1.0329782445611404</v>
      </c>
    </row>
    <row r="19" spans="1:26" ht="15">
      <c r="A19" s="7" t="s">
        <v>52</v>
      </c>
      <c r="B19" s="7" t="s">
        <v>53</v>
      </c>
      <c r="C19" s="7" t="s">
        <v>53</v>
      </c>
      <c r="D19" s="7" t="s">
        <v>32</v>
      </c>
      <c r="E19" s="7"/>
      <c r="F19" s="7">
        <v>1065</v>
      </c>
      <c r="G19" s="7">
        <v>866.87</v>
      </c>
      <c r="H19" s="7">
        <v>1350</v>
      </c>
      <c r="I19" s="7">
        <v>1205.38</v>
      </c>
      <c r="J19" s="7">
        <v>322.5</v>
      </c>
      <c r="K19" s="7">
        <v>364.72</v>
      </c>
      <c r="L19" s="7">
        <v>322.5</v>
      </c>
      <c r="M19" s="7">
        <v>354.65</v>
      </c>
      <c r="O19" s="2">
        <f t="shared" si="0"/>
        <v>0.813962441314554</v>
      </c>
      <c r="P19" s="2">
        <f t="shared" si="1"/>
        <v>0.8928740740740742</v>
      </c>
      <c r="Q19" s="2">
        <f t="shared" si="2"/>
        <v>1.1309147286821706</v>
      </c>
      <c r="R19" s="2">
        <f t="shared" si="3"/>
        <v>1.09968992248062</v>
      </c>
      <c r="S19" s="6"/>
      <c r="T19" s="2">
        <f t="shared" si="4"/>
        <v>0.8534182576943141</v>
      </c>
      <c r="U19" s="2">
        <f t="shared" si="5"/>
        <v>1</v>
      </c>
      <c r="V19" s="3"/>
      <c r="W19" s="2">
        <v>0.7947664399092971</v>
      </c>
      <c r="X19" s="2">
        <v>0.9313835125448029</v>
      </c>
      <c r="Y19" s="2">
        <v>1.1333233308327082</v>
      </c>
      <c r="Z19" s="2">
        <v>1.0643660915228808</v>
      </c>
    </row>
    <row r="20" spans="1:26" ht="15">
      <c r="A20" s="7" t="s">
        <v>33</v>
      </c>
      <c r="B20" s="7" t="s">
        <v>34</v>
      </c>
      <c r="C20" s="7" t="s">
        <v>54</v>
      </c>
      <c r="D20" s="7" t="s">
        <v>32</v>
      </c>
      <c r="E20" s="7"/>
      <c r="F20" s="7">
        <v>1620</v>
      </c>
      <c r="G20" s="7">
        <v>1211.52</v>
      </c>
      <c r="H20" s="7">
        <v>675</v>
      </c>
      <c r="I20" s="7">
        <v>1464.8</v>
      </c>
      <c r="J20" s="7">
        <v>322.5</v>
      </c>
      <c r="K20" s="7">
        <v>345.87</v>
      </c>
      <c r="L20" s="7">
        <v>645</v>
      </c>
      <c r="M20" s="7">
        <v>1159.8</v>
      </c>
      <c r="O20" s="2">
        <f t="shared" si="0"/>
        <v>0.7478518518518519</v>
      </c>
      <c r="P20" s="2">
        <f t="shared" si="1"/>
        <v>2.170074074074074</v>
      </c>
      <c r="Q20" s="2">
        <f t="shared" si="2"/>
        <v>1.0724651162790697</v>
      </c>
      <c r="R20" s="2">
        <f t="shared" si="3"/>
        <v>1.7981395348837208</v>
      </c>
      <c r="S20" s="6"/>
      <c r="T20" s="2">
        <f t="shared" si="4"/>
        <v>1</v>
      </c>
      <c r="U20" s="2">
        <f t="shared" si="5"/>
        <v>1</v>
      </c>
      <c r="V20" s="3"/>
      <c r="W20" s="2">
        <v>0.6687202380952382</v>
      </c>
      <c r="X20" s="2">
        <v>2.7097491039426522</v>
      </c>
      <c r="Y20" s="2">
        <v>1.1052363090772692</v>
      </c>
      <c r="Z20" s="2">
        <v>2.0453413353338337</v>
      </c>
    </row>
    <row r="21" spans="1:26" ht="15">
      <c r="A21" s="7" t="s">
        <v>55</v>
      </c>
      <c r="B21" s="7" t="s">
        <v>56</v>
      </c>
      <c r="C21" s="7" t="s">
        <v>57</v>
      </c>
      <c r="D21" s="7" t="s">
        <v>32</v>
      </c>
      <c r="E21" s="7"/>
      <c r="F21" s="7">
        <v>1620</v>
      </c>
      <c r="G21" s="7">
        <v>1091.35</v>
      </c>
      <c r="H21" s="7">
        <v>675</v>
      </c>
      <c r="I21" s="7">
        <v>1464.72</v>
      </c>
      <c r="J21" s="7">
        <v>322.5</v>
      </c>
      <c r="K21" s="7">
        <v>355.42</v>
      </c>
      <c r="L21" s="7">
        <v>645</v>
      </c>
      <c r="M21" s="7">
        <v>1203.2</v>
      </c>
      <c r="O21" s="2">
        <f t="shared" si="0"/>
        <v>0.6736728395061727</v>
      </c>
      <c r="P21" s="2">
        <f t="shared" si="1"/>
        <v>2.1699555555555556</v>
      </c>
      <c r="Q21" s="2">
        <f t="shared" si="2"/>
        <v>1.102077519379845</v>
      </c>
      <c r="R21" s="2">
        <f t="shared" si="3"/>
        <v>1.8654263565891473</v>
      </c>
      <c r="S21" s="6"/>
      <c r="T21" s="2">
        <f t="shared" si="4"/>
        <v>1</v>
      </c>
      <c r="U21" s="2">
        <f t="shared" si="5"/>
        <v>1</v>
      </c>
      <c r="V21" s="3"/>
      <c r="W21" s="2">
        <v>0.6688511904761906</v>
      </c>
      <c r="X21" s="2">
        <v>2.4939068100358424</v>
      </c>
      <c r="Y21" s="2">
        <v>1.1693323330832708</v>
      </c>
      <c r="Z21" s="2">
        <v>2.1805401350337585</v>
      </c>
    </row>
    <row r="22" spans="1:26" ht="15">
      <c r="A22" s="7" t="s">
        <v>58</v>
      </c>
      <c r="B22" s="7" t="s">
        <v>59</v>
      </c>
      <c r="C22" s="7" t="s">
        <v>60</v>
      </c>
      <c r="D22" s="7" t="s">
        <v>37</v>
      </c>
      <c r="E22" s="7"/>
      <c r="F22" s="7">
        <v>1065</v>
      </c>
      <c r="G22" s="7">
        <v>1672</v>
      </c>
      <c r="H22" s="7">
        <v>2700</v>
      </c>
      <c r="I22" s="7">
        <v>2626.67</v>
      </c>
      <c r="J22" s="7">
        <v>322.5</v>
      </c>
      <c r="K22" s="7">
        <v>330.58</v>
      </c>
      <c r="L22" s="7">
        <v>645</v>
      </c>
      <c r="M22" s="7">
        <v>716.21</v>
      </c>
      <c r="O22" s="2">
        <f t="shared" si="0"/>
        <v>1.5699530516431925</v>
      </c>
      <c r="P22" s="2">
        <f t="shared" si="1"/>
        <v>0.9728407407407408</v>
      </c>
      <c r="Q22" s="2">
        <f t="shared" si="2"/>
        <v>1.0250542635658915</v>
      </c>
      <c r="R22" s="2">
        <f t="shared" si="3"/>
        <v>1.1104031007751938</v>
      </c>
      <c r="S22" s="6"/>
      <c r="T22" s="2">
        <f t="shared" si="4"/>
        <v>1</v>
      </c>
      <c r="U22" s="2">
        <f t="shared" si="5"/>
        <v>1</v>
      </c>
      <c r="V22" s="3"/>
      <c r="W22" s="2">
        <v>1.3142585034013605</v>
      </c>
      <c r="X22" s="2">
        <v>0.9434695340501793</v>
      </c>
      <c r="Y22" s="2">
        <v>1.0677569392348087</v>
      </c>
      <c r="Z22" s="2">
        <v>1.0995198799699926</v>
      </c>
    </row>
    <row r="23" spans="1:26" ht="15">
      <c r="A23" s="7" t="s">
        <v>47</v>
      </c>
      <c r="B23" s="7" t="s">
        <v>48</v>
      </c>
      <c r="C23" s="7" t="s">
        <v>61</v>
      </c>
      <c r="D23" s="7" t="s">
        <v>32</v>
      </c>
      <c r="E23" s="7"/>
      <c r="F23" s="7">
        <v>1620</v>
      </c>
      <c r="G23" s="7">
        <v>919.3</v>
      </c>
      <c r="H23" s="7">
        <v>675</v>
      </c>
      <c r="I23" s="7">
        <v>1595.68</v>
      </c>
      <c r="J23" s="7">
        <v>322.5</v>
      </c>
      <c r="K23" s="7">
        <v>356.15</v>
      </c>
      <c r="L23" s="7">
        <v>645</v>
      </c>
      <c r="M23" s="7">
        <v>1154.57</v>
      </c>
      <c r="O23" s="2">
        <f t="shared" si="0"/>
        <v>0.5674691358024692</v>
      </c>
      <c r="P23" s="2">
        <f t="shared" si="1"/>
        <v>2.3639703703703705</v>
      </c>
      <c r="Q23" s="2">
        <f t="shared" si="2"/>
        <v>1.1043410852713178</v>
      </c>
      <c r="R23" s="2">
        <f t="shared" si="3"/>
        <v>1.790031007751938</v>
      </c>
      <c r="S23" s="6"/>
      <c r="T23" s="2">
        <f t="shared" si="4"/>
        <v>1</v>
      </c>
      <c r="U23" s="2">
        <f t="shared" si="5"/>
        <v>1</v>
      </c>
      <c r="V23" s="3"/>
      <c r="W23" s="2">
        <v>0.5997142857142858</v>
      </c>
      <c r="X23" s="2">
        <v>2.10626523297491</v>
      </c>
      <c r="Y23" s="2">
        <v>1.0681170292573143</v>
      </c>
      <c r="Z23" s="2">
        <v>1.529887471867967</v>
      </c>
    </row>
    <row r="24" spans="1:26" ht="15">
      <c r="A24" s="7" t="s">
        <v>33</v>
      </c>
      <c r="B24" s="7" t="s">
        <v>34</v>
      </c>
      <c r="C24" s="7" t="s">
        <v>62</v>
      </c>
      <c r="D24" s="7" t="s">
        <v>28</v>
      </c>
      <c r="E24" s="7"/>
      <c r="F24" s="7">
        <v>1230</v>
      </c>
      <c r="G24" s="7">
        <v>1044.88</v>
      </c>
      <c r="H24" s="7">
        <v>1575</v>
      </c>
      <c r="I24" s="7">
        <v>2837.9</v>
      </c>
      <c r="J24" s="7">
        <v>322.5</v>
      </c>
      <c r="K24" s="7">
        <v>324.05</v>
      </c>
      <c r="L24" s="7">
        <v>645</v>
      </c>
      <c r="M24" s="7">
        <v>1403.67</v>
      </c>
      <c r="O24" s="2">
        <f t="shared" si="0"/>
        <v>0.8494959349593497</v>
      </c>
      <c r="P24" s="2">
        <f t="shared" si="1"/>
        <v>1.8018412698412698</v>
      </c>
      <c r="Q24" s="2">
        <f t="shared" si="2"/>
        <v>1.0048062015503876</v>
      </c>
      <c r="R24" s="2">
        <f t="shared" si="3"/>
        <v>2.176232558139535</v>
      </c>
      <c r="S24" s="6"/>
      <c r="T24" s="2">
        <f t="shared" si="4"/>
        <v>1</v>
      </c>
      <c r="U24" s="2">
        <f t="shared" si="5"/>
        <v>1</v>
      </c>
      <c r="V24" s="3"/>
      <c r="W24" s="2">
        <v>0.9423764705882353</v>
      </c>
      <c r="X24" s="2">
        <v>1.9253456221198157</v>
      </c>
      <c r="Y24" s="2">
        <v>1.0751087771942984</v>
      </c>
      <c r="Z24" s="2">
        <v>2.1712378094523634</v>
      </c>
    </row>
    <row r="25" spans="1:26" ht="15">
      <c r="A25" s="7" t="s">
        <v>63</v>
      </c>
      <c r="B25" s="7" t="s">
        <v>64</v>
      </c>
      <c r="C25" s="7" t="s">
        <v>65</v>
      </c>
      <c r="D25" s="7" t="s">
        <v>66</v>
      </c>
      <c r="E25" s="7"/>
      <c r="F25" s="7">
        <v>345</v>
      </c>
      <c r="G25" s="7">
        <v>345</v>
      </c>
      <c r="H25" s="7">
        <v>345</v>
      </c>
      <c r="I25" s="7">
        <v>345</v>
      </c>
      <c r="J25" s="7">
        <v>322.5</v>
      </c>
      <c r="K25" s="7">
        <v>322.5</v>
      </c>
      <c r="L25" s="7">
        <v>322.5</v>
      </c>
      <c r="M25" s="7">
        <v>322.5</v>
      </c>
      <c r="O25" s="2">
        <f t="shared" si="0"/>
        <v>1</v>
      </c>
      <c r="P25" s="2">
        <f t="shared" si="1"/>
        <v>1</v>
      </c>
      <c r="Q25" s="2">
        <f t="shared" si="2"/>
        <v>1</v>
      </c>
      <c r="R25" s="2">
        <f t="shared" si="3"/>
        <v>1</v>
      </c>
      <c r="S25" s="6"/>
      <c r="T25" s="2">
        <f t="shared" si="4"/>
        <v>1</v>
      </c>
      <c r="U25" s="2">
        <f t="shared" si="5"/>
        <v>1</v>
      </c>
      <c r="V25" s="3"/>
      <c r="W25" s="2">
        <v>1</v>
      </c>
      <c r="X25" s="2">
        <v>1</v>
      </c>
      <c r="Y25" s="2">
        <v>1</v>
      </c>
      <c r="Z25" s="2">
        <v>1</v>
      </c>
    </row>
    <row r="26" spans="1:26" ht="15">
      <c r="A26" s="7" t="s">
        <v>33</v>
      </c>
      <c r="B26" s="7" t="s">
        <v>34</v>
      </c>
      <c r="C26" s="7" t="s">
        <v>67</v>
      </c>
      <c r="D26" s="7" t="s">
        <v>32</v>
      </c>
      <c r="E26" s="7"/>
      <c r="F26" s="7">
        <v>1290</v>
      </c>
      <c r="G26" s="7">
        <v>1255.35</v>
      </c>
      <c r="H26" s="7">
        <v>1125</v>
      </c>
      <c r="I26" s="7">
        <v>1761.6</v>
      </c>
      <c r="J26" s="7">
        <v>322.5</v>
      </c>
      <c r="K26" s="7">
        <v>345.17</v>
      </c>
      <c r="L26" s="7">
        <v>645</v>
      </c>
      <c r="M26" s="7">
        <v>696.35</v>
      </c>
      <c r="O26" s="2">
        <f t="shared" si="0"/>
        <v>0.9731395348837208</v>
      </c>
      <c r="P26" s="2">
        <f t="shared" si="1"/>
        <v>1.5658666666666665</v>
      </c>
      <c r="Q26" s="2">
        <f t="shared" si="2"/>
        <v>1.0702945736434109</v>
      </c>
      <c r="R26" s="2">
        <f t="shared" si="3"/>
        <v>1.0796124031007752</v>
      </c>
      <c r="S26" s="6"/>
      <c r="T26" s="2">
        <f t="shared" si="4"/>
        <v>1</v>
      </c>
      <c r="U26" s="2">
        <f t="shared" si="5"/>
        <v>1</v>
      </c>
      <c r="V26" s="3"/>
      <c r="W26" s="2">
        <v>1.353498127340824</v>
      </c>
      <c r="X26" s="2">
        <v>2.024989247311828</v>
      </c>
      <c r="Y26" s="2">
        <v>1.1738934733683422</v>
      </c>
      <c r="Z26" s="2">
        <v>2.0798649662415603</v>
      </c>
    </row>
    <row r="27" spans="1:26" ht="15">
      <c r="A27" s="7" t="s">
        <v>55</v>
      </c>
      <c r="B27" s="7" t="s">
        <v>56</v>
      </c>
      <c r="C27" s="7" t="s">
        <v>68</v>
      </c>
      <c r="D27" s="7" t="s">
        <v>32</v>
      </c>
      <c r="E27" s="7"/>
      <c r="F27" s="7">
        <v>1455</v>
      </c>
      <c r="G27" s="7">
        <v>1374.47</v>
      </c>
      <c r="H27" s="7">
        <v>675</v>
      </c>
      <c r="I27" s="7">
        <v>839.88</v>
      </c>
      <c r="J27" s="7">
        <v>322.5</v>
      </c>
      <c r="K27" s="7">
        <v>363.97</v>
      </c>
      <c r="L27" s="7">
        <v>645</v>
      </c>
      <c r="M27" s="7">
        <v>713.1</v>
      </c>
      <c r="O27" s="2">
        <f t="shared" si="0"/>
        <v>0.9446529209621993</v>
      </c>
      <c r="P27" s="2">
        <f t="shared" si="1"/>
        <v>1.2442666666666666</v>
      </c>
      <c r="Q27" s="2">
        <f t="shared" si="2"/>
        <v>1.1285891472868217</v>
      </c>
      <c r="R27" s="2">
        <f t="shared" si="3"/>
        <v>1.1055813953488371</v>
      </c>
      <c r="S27" s="6"/>
      <c r="T27" s="2">
        <f t="shared" si="4"/>
        <v>1</v>
      </c>
      <c r="U27" s="2">
        <f t="shared" si="5"/>
        <v>1</v>
      </c>
      <c r="V27" s="3"/>
      <c r="W27" s="2">
        <v>0.9275422885572139</v>
      </c>
      <c r="X27" s="2">
        <v>2.2641863799283155</v>
      </c>
      <c r="Y27" s="2">
        <v>1.1559789947486871</v>
      </c>
      <c r="Z27" s="2">
        <v>1.500855213803451</v>
      </c>
    </row>
    <row r="28" spans="1:26" ht="15">
      <c r="A28" s="7" t="s">
        <v>21</v>
      </c>
      <c r="B28" s="7" t="s">
        <v>22</v>
      </c>
      <c r="C28" s="7" t="s">
        <v>69</v>
      </c>
      <c r="D28" s="7" t="s">
        <v>37</v>
      </c>
      <c r="E28" s="7"/>
      <c r="F28" s="7">
        <v>855</v>
      </c>
      <c r="G28" s="7">
        <v>0</v>
      </c>
      <c r="H28" s="7">
        <v>2070</v>
      </c>
      <c r="I28" s="7">
        <v>0</v>
      </c>
      <c r="J28" s="7">
        <v>322.5</v>
      </c>
      <c r="K28" s="7">
        <v>0</v>
      </c>
      <c r="L28" s="7">
        <v>1290</v>
      </c>
      <c r="M28" s="7">
        <v>0</v>
      </c>
      <c r="O28" s="2">
        <f t="shared" si="0"/>
        <v>0</v>
      </c>
      <c r="P28" s="2">
        <f t="shared" si="1"/>
        <v>0</v>
      </c>
      <c r="Q28" s="2">
        <f t="shared" si="2"/>
        <v>0</v>
      </c>
      <c r="R28" s="2">
        <f t="shared" si="3"/>
        <v>0</v>
      </c>
      <c r="S28" s="6"/>
      <c r="T28" s="2">
        <f t="shared" si="4"/>
        <v>0</v>
      </c>
      <c r="U28" s="2">
        <f t="shared" si="5"/>
        <v>0</v>
      </c>
      <c r="V28" s="3"/>
      <c r="W28" s="2">
        <v>0.9079616036137775</v>
      </c>
      <c r="X28" s="2">
        <v>1.5942028985507246</v>
      </c>
      <c r="Y28" s="2">
        <v>1</v>
      </c>
      <c r="Z28" s="2">
        <v>1</v>
      </c>
    </row>
    <row r="29" spans="1:26" ht="15">
      <c r="A29" s="7" t="s">
        <v>29</v>
      </c>
      <c r="B29" s="7" t="s">
        <v>30</v>
      </c>
      <c r="C29" s="7" t="s">
        <v>70</v>
      </c>
      <c r="D29" s="7" t="s">
        <v>32</v>
      </c>
      <c r="E29" s="7"/>
      <c r="F29" s="7">
        <v>1455</v>
      </c>
      <c r="G29" s="7">
        <v>1117.38</v>
      </c>
      <c r="H29" s="7">
        <v>675</v>
      </c>
      <c r="I29" s="7">
        <v>820.37</v>
      </c>
      <c r="J29" s="7">
        <v>322.5</v>
      </c>
      <c r="K29" s="7">
        <v>344.63</v>
      </c>
      <c r="L29" s="7">
        <v>645</v>
      </c>
      <c r="M29" s="7">
        <v>738.98</v>
      </c>
      <c r="O29" s="2">
        <f t="shared" si="0"/>
        <v>0.767958762886598</v>
      </c>
      <c r="P29" s="2">
        <f t="shared" si="1"/>
        <v>1.215362962962963</v>
      </c>
      <c r="Q29" s="2">
        <f t="shared" si="2"/>
        <v>1.0686201550387597</v>
      </c>
      <c r="R29" s="2">
        <f t="shared" si="3"/>
        <v>1.1457054263565891</v>
      </c>
      <c r="S29" s="6"/>
      <c r="T29" s="2">
        <f t="shared" si="4"/>
        <v>0.9916608629247805</v>
      </c>
      <c r="U29" s="2">
        <f t="shared" si="5"/>
        <v>1</v>
      </c>
      <c r="V29" s="3"/>
      <c r="W29" s="2">
        <v>0.6461028192371476</v>
      </c>
      <c r="X29" s="2">
        <v>2.1360860215053763</v>
      </c>
      <c r="Y29" s="2">
        <v>1.3428357089272318</v>
      </c>
      <c r="Z29" s="2">
        <v>0.959039759939985</v>
      </c>
    </row>
    <row r="30" spans="1:26" ht="15">
      <c r="A30" s="7" t="s">
        <v>47</v>
      </c>
      <c r="B30" s="7" t="s">
        <v>48</v>
      </c>
      <c r="C30" s="7" t="s">
        <v>71</v>
      </c>
      <c r="D30" s="7" t="s">
        <v>32</v>
      </c>
      <c r="E30" s="7"/>
      <c r="F30" s="7">
        <v>1455</v>
      </c>
      <c r="G30" s="7">
        <v>1320.3</v>
      </c>
      <c r="H30" s="7">
        <v>675</v>
      </c>
      <c r="I30" s="7">
        <v>1664.78</v>
      </c>
      <c r="J30" s="7">
        <v>322.5</v>
      </c>
      <c r="K30" s="7">
        <v>382.32</v>
      </c>
      <c r="L30" s="7">
        <v>645</v>
      </c>
      <c r="M30" s="7">
        <v>1511.93</v>
      </c>
      <c r="O30" s="2">
        <f t="shared" si="0"/>
        <v>0.9074226804123711</v>
      </c>
      <c r="P30" s="2">
        <f t="shared" si="1"/>
        <v>2.4663407407407405</v>
      </c>
      <c r="Q30" s="2">
        <f t="shared" si="2"/>
        <v>1.1854883720930232</v>
      </c>
      <c r="R30" s="2">
        <f t="shared" si="3"/>
        <v>2.344077519379845</v>
      </c>
      <c r="S30" s="6"/>
      <c r="T30" s="2">
        <f t="shared" si="4"/>
        <v>1</v>
      </c>
      <c r="U30" s="2">
        <f t="shared" si="5"/>
        <v>1</v>
      </c>
      <c r="V30" s="3"/>
      <c r="W30" s="2">
        <v>0.8491873963515755</v>
      </c>
      <c r="X30" s="2">
        <v>1.9430537634408602</v>
      </c>
      <c r="Y30" s="2">
        <v>1.0739684921230306</v>
      </c>
      <c r="Z30" s="2">
        <v>2.2090472618154537</v>
      </c>
    </row>
    <row r="31" spans="1:26" ht="15">
      <c r="A31" s="7" t="s">
        <v>72</v>
      </c>
      <c r="B31" s="7" t="s">
        <v>73</v>
      </c>
      <c r="C31" s="7" t="s">
        <v>74</v>
      </c>
      <c r="D31" s="7" t="s">
        <v>28</v>
      </c>
      <c r="E31" s="7"/>
      <c r="F31" s="7">
        <v>1065</v>
      </c>
      <c r="G31" s="7">
        <v>1429.03</v>
      </c>
      <c r="H31" s="7">
        <v>1800</v>
      </c>
      <c r="I31" s="7">
        <v>2839.37</v>
      </c>
      <c r="J31" s="7">
        <v>322.5</v>
      </c>
      <c r="K31" s="7">
        <v>377.73</v>
      </c>
      <c r="L31" s="7">
        <v>1290</v>
      </c>
      <c r="M31" s="7">
        <v>1793.73</v>
      </c>
      <c r="O31" s="2">
        <f t="shared" si="0"/>
        <v>1.34181220657277</v>
      </c>
      <c r="P31" s="2">
        <f t="shared" si="1"/>
        <v>1.5774277777777777</v>
      </c>
      <c r="Q31" s="2">
        <f t="shared" si="2"/>
        <v>1.1712558139534883</v>
      </c>
      <c r="R31" s="2">
        <f t="shared" si="3"/>
        <v>1.3904883720930232</v>
      </c>
      <c r="S31" s="6"/>
      <c r="T31" s="2">
        <f t="shared" si="4"/>
        <v>1</v>
      </c>
      <c r="U31" s="2">
        <f t="shared" si="5"/>
        <v>1</v>
      </c>
      <c r="V31" s="3"/>
      <c r="W31" s="2">
        <v>1.2703854875283447</v>
      </c>
      <c r="X31" s="2">
        <v>1.606263440860215</v>
      </c>
      <c r="Y31" s="2">
        <v>1.206961740435109</v>
      </c>
      <c r="Z31" s="2">
        <v>1.3954763690922731</v>
      </c>
    </row>
    <row r="32" spans="1:26" ht="15">
      <c r="A32" s="7" t="s">
        <v>72</v>
      </c>
      <c r="B32" s="7" t="s">
        <v>73</v>
      </c>
      <c r="C32" s="7" t="s">
        <v>75</v>
      </c>
      <c r="D32" s="7" t="s">
        <v>28</v>
      </c>
      <c r="E32" s="7"/>
      <c r="F32" s="7">
        <v>1230</v>
      </c>
      <c r="G32" s="7">
        <v>1184.98</v>
      </c>
      <c r="H32" s="7">
        <v>1350</v>
      </c>
      <c r="I32" s="7">
        <v>1989.58</v>
      </c>
      <c r="J32" s="7">
        <v>322.5</v>
      </c>
      <c r="K32" s="7">
        <v>343.48</v>
      </c>
      <c r="L32" s="7">
        <v>645</v>
      </c>
      <c r="M32" s="7">
        <v>1038.88</v>
      </c>
      <c r="O32" s="2">
        <f t="shared" si="0"/>
        <v>0.9633983739837398</v>
      </c>
      <c r="P32" s="2">
        <f t="shared" si="1"/>
        <v>1.473762962962963</v>
      </c>
      <c r="Q32" s="2">
        <f t="shared" si="2"/>
        <v>1.0650542635658915</v>
      </c>
      <c r="R32" s="2">
        <f t="shared" si="3"/>
        <v>1.610666666666667</v>
      </c>
      <c r="S32" s="6"/>
      <c r="T32" s="2">
        <f t="shared" si="4"/>
        <v>1</v>
      </c>
      <c r="U32" s="2">
        <f t="shared" si="5"/>
        <v>1</v>
      </c>
      <c r="V32" s="3"/>
      <c r="W32" s="2">
        <v>0.9423294117647059</v>
      </c>
      <c r="X32" s="2">
        <v>1.4675770609318997</v>
      </c>
      <c r="Y32" s="2">
        <v>1.0677569392348087</v>
      </c>
      <c r="Z32" s="2">
        <v>1.5646361590397597</v>
      </c>
    </row>
    <row r="33" spans="1:26" ht="15">
      <c r="A33" s="7" t="s">
        <v>33</v>
      </c>
      <c r="B33" s="7" t="s">
        <v>34</v>
      </c>
      <c r="C33" s="7" t="s">
        <v>76</v>
      </c>
      <c r="D33" s="7" t="s">
        <v>32</v>
      </c>
      <c r="E33" s="7"/>
      <c r="F33" s="7">
        <v>1515</v>
      </c>
      <c r="G33" s="7">
        <v>1699.23</v>
      </c>
      <c r="H33" s="7">
        <v>1125</v>
      </c>
      <c r="I33" s="7">
        <v>2033.93</v>
      </c>
      <c r="J33" s="7">
        <v>322.5</v>
      </c>
      <c r="K33" s="7">
        <v>323.37</v>
      </c>
      <c r="L33" s="7">
        <v>967.5</v>
      </c>
      <c r="M33" s="7">
        <v>1730.75</v>
      </c>
      <c r="O33" s="2">
        <f t="shared" si="0"/>
        <v>1.1216039603960397</v>
      </c>
      <c r="P33" s="2">
        <f t="shared" si="1"/>
        <v>1.8079377777777779</v>
      </c>
      <c r="Q33" s="2">
        <f t="shared" si="2"/>
        <v>1.0026976744186047</v>
      </c>
      <c r="R33" s="2">
        <f t="shared" si="3"/>
        <v>1.788888888888889</v>
      </c>
      <c r="S33" s="6"/>
      <c r="T33" s="2">
        <f t="shared" si="4"/>
        <v>1</v>
      </c>
      <c r="U33" s="2">
        <f t="shared" si="5"/>
        <v>1</v>
      </c>
      <c r="V33" s="3"/>
      <c r="W33" s="2">
        <v>0.8896331738437001</v>
      </c>
      <c r="X33" s="2">
        <v>1.937789247311828</v>
      </c>
      <c r="Y33" s="2">
        <v>0.9556489122280571</v>
      </c>
      <c r="Z33" s="2">
        <v>1.6630457614403602</v>
      </c>
    </row>
    <row r="34" spans="1:26" ht="15">
      <c r="A34" s="7" t="s">
        <v>21</v>
      </c>
      <c r="B34" s="7" t="s">
        <v>22</v>
      </c>
      <c r="C34" s="7" t="s">
        <v>77</v>
      </c>
      <c r="D34" s="7" t="s">
        <v>24</v>
      </c>
      <c r="E34" s="7"/>
      <c r="F34" s="7">
        <v>1290</v>
      </c>
      <c r="G34" s="7">
        <v>1258.17</v>
      </c>
      <c r="H34" s="7">
        <v>900</v>
      </c>
      <c r="I34" s="7">
        <v>1371.28</v>
      </c>
      <c r="J34" s="7">
        <v>322.5</v>
      </c>
      <c r="K34" s="7">
        <v>340</v>
      </c>
      <c r="L34" s="7">
        <v>645</v>
      </c>
      <c r="M34" s="7">
        <v>731.9</v>
      </c>
      <c r="O34" s="2">
        <f t="shared" si="0"/>
        <v>0.9753255813953489</v>
      </c>
      <c r="P34" s="2">
        <f t="shared" si="1"/>
        <v>1.5236444444444444</v>
      </c>
      <c r="Q34" s="2">
        <f t="shared" si="2"/>
        <v>1.054263565891473</v>
      </c>
      <c r="R34" s="2">
        <f t="shared" si="3"/>
        <v>1.1347286821705427</v>
      </c>
      <c r="S34" s="6"/>
      <c r="T34" s="2">
        <f t="shared" si="4"/>
        <v>1</v>
      </c>
      <c r="U34" s="2">
        <f t="shared" si="5"/>
        <v>1</v>
      </c>
      <c r="V34" s="3"/>
      <c r="W34" s="2">
        <v>0.8761947565543071</v>
      </c>
      <c r="X34" s="2">
        <v>1.5086021505376344</v>
      </c>
      <c r="Y34" s="2">
        <v>1.0542535633908476</v>
      </c>
      <c r="Z34" s="2">
        <v>1.0463015753938485</v>
      </c>
    </row>
    <row r="35" spans="1:26" ht="15">
      <c r="A35" s="7" t="s">
        <v>47</v>
      </c>
      <c r="B35" s="7" t="s">
        <v>48</v>
      </c>
      <c r="C35" s="7" t="s">
        <v>78</v>
      </c>
      <c r="D35" s="7" t="s">
        <v>32</v>
      </c>
      <c r="E35" s="7"/>
      <c r="F35" s="7">
        <v>1065</v>
      </c>
      <c r="G35" s="7">
        <v>1239.08</v>
      </c>
      <c r="H35" s="7">
        <v>450</v>
      </c>
      <c r="I35" s="7">
        <v>937.57</v>
      </c>
      <c r="J35" s="7">
        <v>322.5</v>
      </c>
      <c r="K35" s="7">
        <v>343.65</v>
      </c>
      <c r="L35" s="7">
        <v>322.5</v>
      </c>
      <c r="M35" s="7">
        <v>618.53</v>
      </c>
      <c r="O35" s="2">
        <f t="shared" si="0"/>
        <v>1.1634553990610328</v>
      </c>
      <c r="P35" s="2">
        <f t="shared" si="1"/>
        <v>2.083488888888889</v>
      </c>
      <c r="Q35" s="2">
        <f t="shared" si="2"/>
        <v>1.0655813953488371</v>
      </c>
      <c r="R35" s="2">
        <f t="shared" si="3"/>
        <v>1.917922480620155</v>
      </c>
      <c r="S35" s="6"/>
      <c r="T35" s="2">
        <f t="shared" si="4"/>
        <v>1</v>
      </c>
      <c r="U35" s="2">
        <f t="shared" si="5"/>
        <v>1</v>
      </c>
      <c r="V35" s="3"/>
      <c r="W35" s="2">
        <v>0.9580680272108844</v>
      </c>
      <c r="X35" s="2">
        <v>1.1344086021505377</v>
      </c>
      <c r="Y35" s="2">
        <v>1.0672768192048012</v>
      </c>
      <c r="Z35" s="2">
        <v>0.9990397599399851</v>
      </c>
    </row>
    <row r="36" spans="1:26" ht="15">
      <c r="A36" s="7" t="s">
        <v>58</v>
      </c>
      <c r="B36" s="7" t="s">
        <v>59</v>
      </c>
      <c r="C36" s="7" t="s">
        <v>79</v>
      </c>
      <c r="D36" s="7" t="s">
        <v>80</v>
      </c>
      <c r="E36" s="7"/>
      <c r="F36" s="7">
        <v>1965</v>
      </c>
      <c r="G36" s="7">
        <v>2092.52</v>
      </c>
      <c r="H36" s="7">
        <v>1800</v>
      </c>
      <c r="I36" s="7">
        <v>3214.07</v>
      </c>
      <c r="J36" s="7">
        <v>645</v>
      </c>
      <c r="K36" s="7">
        <v>689.88</v>
      </c>
      <c r="L36" s="7">
        <v>645</v>
      </c>
      <c r="M36" s="7">
        <v>2175.73</v>
      </c>
      <c r="O36" s="2">
        <f t="shared" si="0"/>
        <v>1.0648956743002544</v>
      </c>
      <c r="P36" s="2">
        <f t="shared" si="1"/>
        <v>1.7855944444444445</v>
      </c>
      <c r="Q36" s="2">
        <f t="shared" si="2"/>
        <v>1.0695813953488371</v>
      </c>
      <c r="R36" s="2">
        <f t="shared" si="3"/>
        <v>3.3732248062015504</v>
      </c>
      <c r="S36" s="6"/>
      <c r="T36" s="2">
        <f t="shared" si="4"/>
        <v>1</v>
      </c>
      <c r="U36" s="2">
        <f t="shared" si="5"/>
        <v>1</v>
      </c>
      <c r="V36" s="3"/>
      <c r="W36" s="2">
        <v>0.926750307503075</v>
      </c>
      <c r="X36" s="2">
        <v>1.4588978494623657</v>
      </c>
      <c r="Y36" s="2">
        <v>0.9486571642910727</v>
      </c>
      <c r="Z36" s="2">
        <v>1.8505326331582896</v>
      </c>
    </row>
    <row r="37" spans="1:26" ht="15">
      <c r="A37" s="7" t="s">
        <v>72</v>
      </c>
      <c r="B37" s="7" t="s">
        <v>73</v>
      </c>
      <c r="C37" s="7" t="s">
        <v>81</v>
      </c>
      <c r="D37" s="7" t="s">
        <v>28</v>
      </c>
      <c r="E37" s="7"/>
      <c r="F37" s="7">
        <v>1230</v>
      </c>
      <c r="G37" s="7">
        <v>1133.85</v>
      </c>
      <c r="H37" s="7">
        <v>1350</v>
      </c>
      <c r="I37" s="7">
        <v>1748.33</v>
      </c>
      <c r="J37" s="7">
        <v>322.5</v>
      </c>
      <c r="K37" s="7">
        <v>358.17</v>
      </c>
      <c r="L37" s="7">
        <v>645</v>
      </c>
      <c r="M37" s="7">
        <v>1293.27</v>
      </c>
      <c r="O37" s="2">
        <f t="shared" si="0"/>
        <v>0.9218292682926829</v>
      </c>
      <c r="P37" s="2">
        <f t="shared" si="1"/>
        <v>1.2950592592592591</v>
      </c>
      <c r="Q37" s="2">
        <f t="shared" si="2"/>
        <v>1.1106046511627907</v>
      </c>
      <c r="R37" s="2">
        <f t="shared" si="3"/>
        <v>2.0050697674418605</v>
      </c>
      <c r="S37" s="6"/>
      <c r="T37" s="2">
        <f t="shared" si="4"/>
        <v>1</v>
      </c>
      <c r="U37" s="2">
        <f t="shared" si="5"/>
        <v>1</v>
      </c>
      <c r="V37" s="3"/>
      <c r="W37" s="2">
        <v>0.9342745098039216</v>
      </c>
      <c r="X37" s="2">
        <v>1.3299498207885305</v>
      </c>
      <c r="Y37" s="2">
        <v>1.0686271567891974</v>
      </c>
      <c r="Z37" s="2">
        <v>1.6727231807951985</v>
      </c>
    </row>
    <row r="38" spans="1:26" ht="15">
      <c r="A38" s="7" t="s">
        <v>82</v>
      </c>
      <c r="B38" s="7" t="s">
        <v>83</v>
      </c>
      <c r="C38" s="7" t="s">
        <v>83</v>
      </c>
      <c r="D38" s="7" t="s">
        <v>84</v>
      </c>
      <c r="E38" s="7"/>
      <c r="F38" s="7">
        <v>1965</v>
      </c>
      <c r="G38" s="7">
        <v>2251.78</v>
      </c>
      <c r="H38" s="7">
        <v>1800</v>
      </c>
      <c r="I38" s="7">
        <v>2332.07</v>
      </c>
      <c r="J38" s="7">
        <v>645</v>
      </c>
      <c r="K38" s="7">
        <v>618.98</v>
      </c>
      <c r="L38" s="7">
        <v>967.5</v>
      </c>
      <c r="M38" s="7">
        <v>1119.3</v>
      </c>
      <c r="O38" s="2">
        <f t="shared" si="0"/>
        <v>1.145944020356234</v>
      </c>
      <c r="P38" s="2">
        <f t="shared" si="1"/>
        <v>1.2955944444444445</v>
      </c>
      <c r="Q38" s="2">
        <f t="shared" si="2"/>
        <v>0.9596589147286821</v>
      </c>
      <c r="R38" s="2">
        <f t="shared" si="3"/>
        <v>1.1568992248062016</v>
      </c>
      <c r="S38" s="6"/>
      <c r="T38" s="2">
        <f t="shared" si="4"/>
        <v>1</v>
      </c>
      <c r="U38" s="2">
        <f t="shared" si="5"/>
        <v>1</v>
      </c>
      <c r="V38" s="3"/>
      <c r="W38" s="2">
        <v>1.111109471094711</v>
      </c>
      <c r="X38" s="2">
        <v>1.5606075268817203</v>
      </c>
      <c r="Y38" s="2">
        <v>0.9507426856714178</v>
      </c>
      <c r="Z38" s="2">
        <v>1.384316079019755</v>
      </c>
    </row>
    <row r="39" spans="1:26" ht="15">
      <c r="A39" s="7" t="s">
        <v>85</v>
      </c>
      <c r="B39" s="7" t="s">
        <v>86</v>
      </c>
      <c r="C39" s="7" t="s">
        <v>87</v>
      </c>
      <c r="D39" s="7" t="s">
        <v>28</v>
      </c>
      <c r="E39" s="7"/>
      <c r="F39" s="7">
        <v>1740</v>
      </c>
      <c r="G39" s="7">
        <v>1784.92</v>
      </c>
      <c r="H39" s="7">
        <v>2025</v>
      </c>
      <c r="I39" s="7">
        <v>2001.47</v>
      </c>
      <c r="J39" s="7">
        <v>322.5</v>
      </c>
      <c r="K39" s="7">
        <v>350.42</v>
      </c>
      <c r="L39" s="7">
        <v>1290</v>
      </c>
      <c r="M39" s="7">
        <v>1035.38</v>
      </c>
      <c r="O39" s="2">
        <f t="shared" si="0"/>
        <v>1.0258160919540231</v>
      </c>
      <c r="P39" s="2">
        <f t="shared" si="1"/>
        <v>0.9883802469135803</v>
      </c>
      <c r="Q39" s="2">
        <f t="shared" si="2"/>
        <v>1.0865736434108528</v>
      </c>
      <c r="R39" s="2">
        <f t="shared" si="3"/>
        <v>0.8026201550387597</v>
      </c>
      <c r="S39" s="6"/>
      <c r="T39" s="2">
        <f t="shared" si="4"/>
        <v>1</v>
      </c>
      <c r="U39" s="2">
        <f>IF(((K39/J39)+(M39/L39))/2&gt;1,1,((K39/J39)+(M39/L39))/2)</f>
        <v>0.9445968992248063</v>
      </c>
      <c r="V39" s="3"/>
      <c r="W39" s="2">
        <v>1.1277944444444443</v>
      </c>
      <c r="X39" s="2">
        <v>0.958231780167264</v>
      </c>
      <c r="Y39" s="2">
        <v>1.0754688672168042</v>
      </c>
      <c r="Z39" s="2">
        <v>0.8228057014253563</v>
      </c>
    </row>
    <row r="40" spans="1:26" ht="15">
      <c r="A40" s="7" t="s">
        <v>29</v>
      </c>
      <c r="B40" s="7" t="s">
        <v>30</v>
      </c>
      <c r="C40" s="7" t="s">
        <v>88</v>
      </c>
      <c r="D40" s="7" t="s">
        <v>32</v>
      </c>
      <c r="E40" s="7"/>
      <c r="F40" s="7">
        <v>1620</v>
      </c>
      <c r="G40" s="7">
        <v>1451.42</v>
      </c>
      <c r="H40" s="7">
        <v>675</v>
      </c>
      <c r="I40" s="7">
        <v>619.23</v>
      </c>
      <c r="J40" s="7">
        <v>322.5</v>
      </c>
      <c r="K40" s="7">
        <v>345.07</v>
      </c>
      <c r="L40" s="7">
        <v>645</v>
      </c>
      <c r="M40" s="7">
        <v>698.88</v>
      </c>
      <c r="O40" s="2">
        <f t="shared" si="0"/>
        <v>0.8959382716049383</v>
      </c>
      <c r="P40" s="2">
        <f t="shared" si="1"/>
        <v>0.9173777777777778</v>
      </c>
      <c r="Q40" s="2">
        <f t="shared" si="2"/>
        <v>1.069984496124031</v>
      </c>
      <c r="R40" s="2">
        <f t="shared" si="3"/>
        <v>1.0835348837209302</v>
      </c>
      <c r="S40" s="6"/>
      <c r="T40" s="2">
        <f t="shared" si="4"/>
        <v>0.906658024691358</v>
      </c>
      <c r="U40" s="2">
        <f t="shared" si="5"/>
        <v>1</v>
      </c>
      <c r="V40" s="3"/>
      <c r="W40" s="2">
        <v>0.7896607142857144</v>
      </c>
      <c r="X40" s="2">
        <v>1.350064516129032</v>
      </c>
      <c r="Y40" s="2">
        <v>1.1765341335333832</v>
      </c>
      <c r="Z40" s="2">
        <v>1.0796699174793698</v>
      </c>
    </row>
    <row r="41" spans="1:26" ht="15">
      <c r="A41" s="7" t="s">
        <v>29</v>
      </c>
      <c r="B41" s="7" t="s">
        <v>30</v>
      </c>
      <c r="C41" s="7" t="s">
        <v>89</v>
      </c>
      <c r="D41" s="7" t="s">
        <v>32</v>
      </c>
      <c r="E41" s="7"/>
      <c r="F41" s="7">
        <v>1455</v>
      </c>
      <c r="G41" s="7">
        <v>1240.4</v>
      </c>
      <c r="H41" s="7">
        <v>675</v>
      </c>
      <c r="I41" s="7">
        <v>1015.07</v>
      </c>
      <c r="J41" s="7">
        <v>322.5</v>
      </c>
      <c r="K41" s="7">
        <v>323.31</v>
      </c>
      <c r="L41" s="7">
        <v>645</v>
      </c>
      <c r="M41" s="7">
        <v>769.32</v>
      </c>
      <c r="O41" s="2">
        <f t="shared" si="0"/>
        <v>0.8525085910652922</v>
      </c>
      <c r="P41" s="2">
        <f t="shared" si="1"/>
        <v>1.5038074074074075</v>
      </c>
      <c r="Q41" s="2">
        <f t="shared" si="2"/>
        <v>1.0025116279069768</v>
      </c>
      <c r="R41" s="2">
        <f t="shared" si="3"/>
        <v>1.1927441860465118</v>
      </c>
      <c r="S41" s="6"/>
      <c r="T41" s="2">
        <f t="shared" si="4"/>
        <v>1</v>
      </c>
      <c r="U41" s="2">
        <f t="shared" si="5"/>
        <v>1</v>
      </c>
      <c r="V41" s="3"/>
      <c r="W41" s="2">
        <v>0.8814792703150912</v>
      </c>
      <c r="X41" s="2">
        <v>1.505347670250896</v>
      </c>
      <c r="Y41" s="2">
        <v>1.061695423855964</v>
      </c>
      <c r="Z41" s="2">
        <v>1.038589647411853</v>
      </c>
    </row>
    <row r="42" spans="1:26" ht="15">
      <c r="A42" s="7" t="s">
        <v>58</v>
      </c>
      <c r="B42" s="7" t="s">
        <v>59</v>
      </c>
      <c r="C42" s="7" t="s">
        <v>90</v>
      </c>
      <c r="D42" s="7" t="s">
        <v>37</v>
      </c>
      <c r="E42" s="7"/>
      <c r="F42" s="7">
        <v>1065</v>
      </c>
      <c r="G42" s="7">
        <v>1701.08</v>
      </c>
      <c r="H42" s="7">
        <v>2700</v>
      </c>
      <c r="I42" s="7">
        <v>2798.75</v>
      </c>
      <c r="J42" s="7">
        <v>322.5</v>
      </c>
      <c r="K42" s="7">
        <v>355.12</v>
      </c>
      <c r="L42" s="7">
        <v>645</v>
      </c>
      <c r="M42" s="7">
        <v>1134.35</v>
      </c>
      <c r="O42" s="2">
        <f t="shared" si="0"/>
        <v>1.5972582159624413</v>
      </c>
      <c r="P42" s="2">
        <f t="shared" si="1"/>
        <v>1.036574074074074</v>
      </c>
      <c r="Q42" s="2">
        <f t="shared" si="2"/>
        <v>1.1011472868217054</v>
      </c>
      <c r="R42" s="2">
        <f t="shared" si="3"/>
        <v>1.7586821705426354</v>
      </c>
      <c r="S42" s="6"/>
      <c r="T42" s="2">
        <f t="shared" si="4"/>
        <v>1</v>
      </c>
      <c r="U42" s="2">
        <f t="shared" si="5"/>
        <v>1</v>
      </c>
      <c r="V42" s="3"/>
      <c r="W42" s="2">
        <v>1.7469387755102042</v>
      </c>
      <c r="X42" s="2">
        <v>1.3385734767025088</v>
      </c>
      <c r="Y42" s="2">
        <v>1.0389197299324833</v>
      </c>
      <c r="Z42" s="2">
        <v>2.1454013503375844</v>
      </c>
    </row>
    <row r="43" spans="1:26" ht="15">
      <c r="A43" s="7" t="s">
        <v>58</v>
      </c>
      <c r="B43" s="7" t="s">
        <v>59</v>
      </c>
      <c r="C43" s="7" t="s">
        <v>91</v>
      </c>
      <c r="D43" s="7" t="s">
        <v>37</v>
      </c>
      <c r="E43" s="7"/>
      <c r="F43" s="7">
        <v>1065</v>
      </c>
      <c r="G43" s="7">
        <v>1102.1</v>
      </c>
      <c r="H43" s="7">
        <v>1575</v>
      </c>
      <c r="I43" s="7">
        <v>2236.7</v>
      </c>
      <c r="J43" s="7">
        <v>322.5</v>
      </c>
      <c r="K43" s="7">
        <v>378.73</v>
      </c>
      <c r="L43" s="7">
        <v>645</v>
      </c>
      <c r="M43" s="7">
        <v>654.59</v>
      </c>
      <c r="O43" s="2">
        <f t="shared" si="0"/>
        <v>1.0348356807511736</v>
      </c>
      <c r="P43" s="2">
        <f t="shared" si="1"/>
        <v>1.420126984126984</v>
      </c>
      <c r="Q43" s="2">
        <f t="shared" si="2"/>
        <v>1.174356589147287</v>
      </c>
      <c r="R43" s="2">
        <f t="shared" si="3"/>
        <v>1.0148682170542636</v>
      </c>
      <c r="S43" s="6"/>
      <c r="T43" s="2">
        <f t="shared" si="4"/>
        <v>1</v>
      </c>
      <c r="U43" s="2">
        <f t="shared" si="5"/>
        <v>1</v>
      </c>
      <c r="V43" s="3"/>
      <c r="W43" s="2">
        <v>1.028190476190476</v>
      </c>
      <c r="X43" s="2">
        <v>1.444958525345622</v>
      </c>
      <c r="Y43" s="2">
        <v>1.1401950487621906</v>
      </c>
      <c r="Z43" s="2">
        <v>1.0510577644411103</v>
      </c>
    </row>
    <row r="44" spans="1:26" ht="15">
      <c r="A44" s="7" t="s">
        <v>63</v>
      </c>
      <c r="B44" s="7" t="s">
        <v>64</v>
      </c>
      <c r="C44" s="7" t="s">
        <v>92</v>
      </c>
      <c r="D44" s="7" t="s">
        <v>66</v>
      </c>
      <c r="E44" s="7"/>
      <c r="F44" s="7">
        <v>1515</v>
      </c>
      <c r="G44" s="7">
        <v>1566.58</v>
      </c>
      <c r="H44" s="7">
        <v>1350</v>
      </c>
      <c r="I44" s="7">
        <v>3671.59</v>
      </c>
      <c r="J44" s="7">
        <v>645</v>
      </c>
      <c r="K44" s="7">
        <v>666.15</v>
      </c>
      <c r="L44" s="7">
        <v>1290</v>
      </c>
      <c r="M44" s="7">
        <v>2299.68</v>
      </c>
      <c r="O44" s="2">
        <f t="shared" si="0"/>
        <v>1.034046204620462</v>
      </c>
      <c r="P44" s="2">
        <f t="shared" si="1"/>
        <v>2.7196962962962963</v>
      </c>
      <c r="Q44" s="2">
        <f t="shared" si="2"/>
        <v>1.0327906976744186</v>
      </c>
      <c r="R44" s="2">
        <f t="shared" si="3"/>
        <v>1.7826976744186045</v>
      </c>
      <c r="S44" s="6"/>
      <c r="T44" s="2">
        <f t="shared" si="4"/>
        <v>1</v>
      </c>
      <c r="U44" s="2">
        <f t="shared" si="5"/>
        <v>1</v>
      </c>
      <c r="V44" s="3"/>
      <c r="W44" s="2">
        <v>1.1257862838915471</v>
      </c>
      <c r="X44" s="2">
        <v>2.387741935483871</v>
      </c>
      <c r="Y44" s="2">
        <v>1.2635258814703676</v>
      </c>
      <c r="Z44" s="2">
        <v>1.760510127531883</v>
      </c>
    </row>
    <row r="45" spans="1:26" ht="15">
      <c r="A45" s="7" t="s">
        <v>63</v>
      </c>
      <c r="B45" s="7" t="s">
        <v>64</v>
      </c>
      <c r="C45" s="7" t="s">
        <v>93</v>
      </c>
      <c r="D45" s="7" t="s">
        <v>32</v>
      </c>
      <c r="E45" s="7"/>
      <c r="F45" s="7">
        <v>1065</v>
      </c>
      <c r="G45" s="7">
        <v>1370.2</v>
      </c>
      <c r="H45" s="7">
        <v>2025</v>
      </c>
      <c r="I45" s="7">
        <v>3977.3</v>
      </c>
      <c r="J45" s="7">
        <v>322.5</v>
      </c>
      <c r="K45" s="7">
        <v>379.23</v>
      </c>
      <c r="L45" s="7">
        <v>967.5</v>
      </c>
      <c r="M45" s="7">
        <v>3083.4</v>
      </c>
      <c r="O45" s="2">
        <f t="shared" si="0"/>
        <v>1.2865727699530516</v>
      </c>
      <c r="P45" s="2">
        <f t="shared" si="1"/>
        <v>1.964098765432099</v>
      </c>
      <c r="Q45" s="2">
        <f t="shared" si="2"/>
        <v>1.175906976744186</v>
      </c>
      <c r="R45" s="2">
        <f t="shared" si="3"/>
        <v>3.1869767441860466</v>
      </c>
      <c r="S45" s="6"/>
      <c r="T45" s="2">
        <f t="shared" si="4"/>
        <v>1</v>
      </c>
      <c r="U45" s="2">
        <f t="shared" si="5"/>
        <v>1</v>
      </c>
      <c r="V45" s="3"/>
      <c r="W45" s="2">
        <v>0.9819773242630386</v>
      </c>
      <c r="X45" s="2">
        <v>1.5088649940262844</v>
      </c>
      <c r="Y45" s="2">
        <v>1.047801950487622</v>
      </c>
      <c r="Z45" s="2">
        <v>2.5054063515878973</v>
      </c>
    </row>
    <row r="46" spans="1:26" ht="15">
      <c r="A46" s="7" t="s">
        <v>63</v>
      </c>
      <c r="B46" s="7" t="s">
        <v>64</v>
      </c>
      <c r="C46" s="7" t="s">
        <v>94</v>
      </c>
      <c r="D46" s="7" t="s">
        <v>66</v>
      </c>
      <c r="E46" s="7"/>
      <c r="F46" s="7">
        <v>1515</v>
      </c>
      <c r="G46" s="7">
        <v>1020.18</v>
      </c>
      <c r="H46" s="7">
        <v>1350</v>
      </c>
      <c r="I46" s="7">
        <v>1656.18</v>
      </c>
      <c r="J46" s="7">
        <v>645</v>
      </c>
      <c r="K46" s="7">
        <v>663.97</v>
      </c>
      <c r="L46" s="7">
        <v>645</v>
      </c>
      <c r="M46" s="7">
        <v>1017.96</v>
      </c>
      <c r="O46" s="2">
        <f t="shared" si="0"/>
        <v>0.6733861386138613</v>
      </c>
      <c r="P46" s="2">
        <f t="shared" si="1"/>
        <v>1.2268000000000001</v>
      </c>
      <c r="Q46" s="2">
        <f t="shared" si="2"/>
        <v>1.0294108527131782</v>
      </c>
      <c r="R46" s="2">
        <f t="shared" si="3"/>
        <v>1.578232558139535</v>
      </c>
      <c r="S46" s="6"/>
      <c r="T46" s="2">
        <f t="shared" si="4"/>
        <v>0.9500930693069307</v>
      </c>
      <c r="U46" s="2">
        <f t="shared" si="5"/>
        <v>1</v>
      </c>
      <c r="V46" s="3"/>
      <c r="W46" s="2">
        <v>0.642347687400319</v>
      </c>
      <c r="X46" s="2">
        <v>1.1199856630824374</v>
      </c>
      <c r="Y46" s="2">
        <v>0.9689422355588897</v>
      </c>
      <c r="Z46" s="2">
        <v>1.2720180045011251</v>
      </c>
    </row>
    <row r="47" spans="1:26" ht="15">
      <c r="A47" s="7" t="s">
        <v>63</v>
      </c>
      <c r="B47" s="7" t="s">
        <v>64</v>
      </c>
      <c r="C47" s="7" t="s">
        <v>95</v>
      </c>
      <c r="D47" s="7" t="s">
        <v>66</v>
      </c>
      <c r="E47" s="7"/>
      <c r="F47" s="7">
        <v>1515</v>
      </c>
      <c r="G47" s="7">
        <v>1072.85</v>
      </c>
      <c r="H47" s="7">
        <v>1350</v>
      </c>
      <c r="I47" s="7">
        <v>2202.02</v>
      </c>
      <c r="J47" s="7">
        <v>645</v>
      </c>
      <c r="K47" s="7">
        <v>639.12</v>
      </c>
      <c r="L47" s="7">
        <v>645</v>
      </c>
      <c r="M47" s="7">
        <v>756.93</v>
      </c>
      <c r="O47" s="2">
        <f t="shared" si="0"/>
        <v>0.708151815181518</v>
      </c>
      <c r="P47" s="2">
        <f t="shared" si="1"/>
        <v>1.6311259259259259</v>
      </c>
      <c r="Q47" s="2">
        <f t="shared" si="2"/>
        <v>0.9908837209302326</v>
      </c>
      <c r="R47" s="2">
        <f t="shared" si="3"/>
        <v>1.17353488372093</v>
      </c>
      <c r="S47" s="6"/>
      <c r="T47" s="2">
        <f t="shared" si="4"/>
        <v>1</v>
      </c>
      <c r="U47" s="2">
        <f t="shared" si="5"/>
        <v>1</v>
      </c>
      <c r="V47" s="3"/>
      <c r="W47" s="2">
        <v>0.7301562998405103</v>
      </c>
      <c r="X47" s="2">
        <v>1.9774193548387098</v>
      </c>
      <c r="Y47" s="2">
        <v>1.009947486871718</v>
      </c>
      <c r="Z47" s="2">
        <v>1.7089122280570144</v>
      </c>
    </row>
    <row r="48" spans="1:26" ht="15">
      <c r="A48" s="7" t="s">
        <v>96</v>
      </c>
      <c r="B48" s="7" t="s">
        <v>97</v>
      </c>
      <c r="C48" s="7" t="s">
        <v>98</v>
      </c>
      <c r="D48" s="7" t="s">
        <v>32</v>
      </c>
      <c r="E48" s="7"/>
      <c r="F48" s="7">
        <v>1290</v>
      </c>
      <c r="G48" s="7">
        <v>1118.27</v>
      </c>
      <c r="H48" s="7">
        <v>1125</v>
      </c>
      <c r="I48" s="7">
        <v>854.7</v>
      </c>
      <c r="J48" s="7">
        <v>322.5</v>
      </c>
      <c r="K48" s="7">
        <v>322.8</v>
      </c>
      <c r="L48" s="7">
        <v>322.5</v>
      </c>
      <c r="M48" s="7">
        <v>403.73</v>
      </c>
      <c r="O48" s="2">
        <f t="shared" si="0"/>
        <v>0.8668759689922481</v>
      </c>
      <c r="P48" s="2">
        <f t="shared" si="1"/>
        <v>0.7597333333333334</v>
      </c>
      <c r="Q48" s="2">
        <f t="shared" si="2"/>
        <v>1.0009302325581395</v>
      </c>
      <c r="R48" s="2">
        <f t="shared" si="3"/>
        <v>1.251875968992248</v>
      </c>
      <c r="S48" s="6"/>
      <c r="T48" s="2">
        <f t="shared" si="4"/>
        <v>0.8133046511627907</v>
      </c>
      <c r="U48" s="2">
        <f t="shared" si="5"/>
        <v>1</v>
      </c>
      <c r="V48" s="3"/>
      <c r="W48" s="2">
        <v>0.7052059925093633</v>
      </c>
      <c r="X48" s="2">
        <v>0.7634236559139785</v>
      </c>
      <c r="Y48" s="2">
        <v>1.0690772693173294</v>
      </c>
      <c r="Z48" s="2">
        <v>1.0673668417104276</v>
      </c>
    </row>
    <row r="49" spans="1:26" ht="15">
      <c r="A49" s="7" t="s">
        <v>33</v>
      </c>
      <c r="B49" s="7" t="s">
        <v>34</v>
      </c>
      <c r="C49" s="7" t="s">
        <v>99</v>
      </c>
      <c r="D49" s="7" t="s">
        <v>32</v>
      </c>
      <c r="E49" s="7"/>
      <c r="F49" s="7">
        <v>1620</v>
      </c>
      <c r="G49" s="7">
        <v>1621.2</v>
      </c>
      <c r="H49" s="7">
        <v>675</v>
      </c>
      <c r="I49" s="7">
        <v>1330.25</v>
      </c>
      <c r="J49" s="7">
        <v>322.5</v>
      </c>
      <c r="K49" s="7">
        <v>366.65</v>
      </c>
      <c r="L49" s="7">
        <v>645</v>
      </c>
      <c r="M49" s="7">
        <v>1580.73</v>
      </c>
      <c r="O49" s="2">
        <f t="shared" si="0"/>
        <v>1.0007407407407407</v>
      </c>
      <c r="P49" s="2">
        <f t="shared" si="1"/>
        <v>1.9707407407407407</v>
      </c>
      <c r="Q49" s="2">
        <f t="shared" si="2"/>
        <v>1.1368992248062015</v>
      </c>
      <c r="R49" s="2">
        <f t="shared" si="3"/>
        <v>2.450744186046512</v>
      </c>
      <c r="S49" s="6"/>
      <c r="T49" s="2">
        <f t="shared" si="4"/>
        <v>1</v>
      </c>
      <c r="U49" s="2">
        <f t="shared" si="5"/>
        <v>1</v>
      </c>
      <c r="V49" s="3"/>
      <c r="W49" s="2">
        <v>0.8759523809523809</v>
      </c>
      <c r="X49" s="2">
        <v>2.0917562724014336</v>
      </c>
      <c r="Y49" s="2">
        <v>1.1072168042010504</v>
      </c>
      <c r="Z49" s="2">
        <v>2.3919429857464367</v>
      </c>
    </row>
    <row r="50" spans="1:26" ht="15">
      <c r="A50" s="7" t="s">
        <v>21</v>
      </c>
      <c r="B50" s="7" t="s">
        <v>22</v>
      </c>
      <c r="C50" s="7" t="s">
        <v>100</v>
      </c>
      <c r="D50" s="7" t="s">
        <v>32</v>
      </c>
      <c r="E50" s="7"/>
      <c r="F50" s="7">
        <v>1065</v>
      </c>
      <c r="G50" s="7">
        <v>1194.68</v>
      </c>
      <c r="H50" s="7">
        <v>900</v>
      </c>
      <c r="I50" s="7">
        <v>1698.15</v>
      </c>
      <c r="J50" s="7">
        <v>322.5</v>
      </c>
      <c r="K50" s="7">
        <v>296.37</v>
      </c>
      <c r="L50" s="7">
        <v>645</v>
      </c>
      <c r="M50" s="7">
        <v>669.45</v>
      </c>
      <c r="O50" s="2">
        <f t="shared" si="0"/>
        <v>1.1217652582159625</v>
      </c>
      <c r="P50" s="2">
        <f t="shared" si="1"/>
        <v>1.8868333333333334</v>
      </c>
      <c r="Q50" s="2">
        <f t="shared" si="2"/>
        <v>0.9189767441860466</v>
      </c>
      <c r="R50" s="2">
        <f t="shared" si="3"/>
        <v>1.0379069767441862</v>
      </c>
      <c r="S50" s="6"/>
      <c r="T50" s="2">
        <f t="shared" si="4"/>
        <v>1</v>
      </c>
      <c r="U50" s="2">
        <f t="shared" si="5"/>
        <v>0.9784418604651164</v>
      </c>
      <c r="V50" s="3"/>
      <c r="W50" s="2">
        <v>1.0327437641723356</v>
      </c>
      <c r="X50" s="2">
        <v>2.0582580645161292</v>
      </c>
      <c r="Y50" s="2">
        <v>1.0321980495123781</v>
      </c>
      <c r="Z50" s="2">
        <v>0.8467666916729182</v>
      </c>
    </row>
    <row r="51" spans="1:26" ht="15">
      <c r="A51" s="7" t="s">
        <v>21</v>
      </c>
      <c r="B51" s="7" t="s">
        <v>22</v>
      </c>
      <c r="C51" s="7" t="s">
        <v>101</v>
      </c>
      <c r="D51" s="7" t="s">
        <v>37</v>
      </c>
      <c r="E51" s="7"/>
      <c r="F51" s="7">
        <v>1290</v>
      </c>
      <c r="G51" s="7">
        <v>1061.23</v>
      </c>
      <c r="H51" s="7">
        <v>1575</v>
      </c>
      <c r="I51" s="7">
        <v>4014.97</v>
      </c>
      <c r="J51" s="7">
        <v>322.5</v>
      </c>
      <c r="K51" s="7">
        <v>376.72</v>
      </c>
      <c r="L51" s="7">
        <v>1290</v>
      </c>
      <c r="M51" s="7">
        <v>2074.63</v>
      </c>
      <c r="O51" s="2">
        <f t="shared" si="0"/>
        <v>0.8226589147286821</v>
      </c>
      <c r="P51" s="2">
        <f t="shared" si="1"/>
        <v>2.5491873015873017</v>
      </c>
      <c r="Q51" s="2">
        <f t="shared" si="2"/>
        <v>1.168124031007752</v>
      </c>
      <c r="R51" s="2">
        <f t="shared" si="3"/>
        <v>1.6082403100775196</v>
      </c>
      <c r="S51" s="6"/>
      <c r="T51" s="2">
        <f t="shared" si="4"/>
        <v>1</v>
      </c>
      <c r="U51" s="2">
        <f t="shared" si="5"/>
        <v>1</v>
      </c>
      <c r="V51" s="3"/>
      <c r="W51" s="2">
        <v>0.8271310861423221</v>
      </c>
      <c r="X51" s="2">
        <v>2.2402027649769582</v>
      </c>
      <c r="Y51" s="2">
        <v>1.1552288072018004</v>
      </c>
      <c r="Z51" s="2">
        <v>1.4200525131282822</v>
      </c>
    </row>
    <row r="52" spans="1:26" ht="15">
      <c r="A52" s="7" t="s">
        <v>102</v>
      </c>
      <c r="B52" s="7" t="s">
        <v>103</v>
      </c>
      <c r="C52" s="7" t="s">
        <v>104</v>
      </c>
      <c r="D52" s="7" t="s">
        <v>105</v>
      </c>
      <c r="E52" s="7"/>
      <c r="F52" s="7">
        <v>1200</v>
      </c>
      <c r="G52" s="7">
        <v>791.5</v>
      </c>
      <c r="H52" s="7">
        <v>675</v>
      </c>
      <c r="I52" s="7">
        <v>1144.5</v>
      </c>
      <c r="J52" s="7">
        <v>322.5</v>
      </c>
      <c r="K52" s="7">
        <v>322.5</v>
      </c>
      <c r="L52" s="7">
        <v>645</v>
      </c>
      <c r="M52" s="7">
        <v>645</v>
      </c>
      <c r="O52" s="2">
        <f t="shared" si="0"/>
        <v>0.6595833333333333</v>
      </c>
      <c r="P52" s="2">
        <f t="shared" si="1"/>
        <v>1.6955555555555555</v>
      </c>
      <c r="Q52" s="2">
        <f t="shared" si="2"/>
        <v>1</v>
      </c>
      <c r="R52" s="2">
        <f t="shared" si="3"/>
        <v>1</v>
      </c>
      <c r="S52" s="6"/>
      <c r="T52" s="2">
        <f t="shared" si="4"/>
        <v>1</v>
      </c>
      <c r="U52" s="2">
        <f t="shared" si="5"/>
        <v>1</v>
      </c>
      <c r="V52" s="3"/>
      <c r="W52" s="2">
        <v>0.6968599033816425</v>
      </c>
      <c r="X52" s="2">
        <v>1.8136200716845878</v>
      </c>
      <c r="Y52" s="2">
        <v>1</v>
      </c>
      <c r="Z52" s="2">
        <v>1</v>
      </c>
    </row>
    <row r="53" spans="1:26" ht="15">
      <c r="A53" s="7" t="s">
        <v>102</v>
      </c>
      <c r="B53" s="7" t="s">
        <v>103</v>
      </c>
      <c r="C53" s="7" t="s">
        <v>106</v>
      </c>
      <c r="D53" s="7" t="s">
        <v>105</v>
      </c>
      <c r="E53" s="7"/>
      <c r="F53" s="7">
        <v>1545</v>
      </c>
      <c r="G53" s="7">
        <v>1288.5</v>
      </c>
      <c r="H53" s="7">
        <v>1380</v>
      </c>
      <c r="I53" s="7">
        <v>1667</v>
      </c>
      <c r="J53" s="7">
        <v>645</v>
      </c>
      <c r="K53" s="7">
        <v>430</v>
      </c>
      <c r="L53" s="7">
        <v>645</v>
      </c>
      <c r="M53" s="7">
        <v>1075</v>
      </c>
      <c r="O53" s="2">
        <f t="shared" si="0"/>
        <v>0.8339805825242719</v>
      </c>
      <c r="P53" s="2">
        <f t="shared" si="1"/>
        <v>1.2079710144927536</v>
      </c>
      <c r="Q53" s="2">
        <f t="shared" si="2"/>
        <v>0.6666666666666666</v>
      </c>
      <c r="R53" s="2">
        <f t="shared" si="3"/>
        <v>1.6666666666666667</v>
      </c>
      <c r="S53" s="6"/>
      <c r="T53" s="2">
        <f t="shared" si="4"/>
        <v>1</v>
      </c>
      <c r="U53" s="2">
        <f t="shared" si="5"/>
        <v>1</v>
      </c>
      <c r="V53" s="3"/>
      <c r="W53" s="2">
        <v>0.7794807632155145</v>
      </c>
      <c r="X53" s="2">
        <v>1.3131136044880785</v>
      </c>
      <c r="Y53" s="2">
        <v>0.967741935483871</v>
      </c>
      <c r="Z53" s="2">
        <v>1.596774193548387</v>
      </c>
    </row>
    <row r="54" spans="1:26" ht="15">
      <c r="A54" s="7" t="s">
        <v>102</v>
      </c>
      <c r="B54" s="7" t="s">
        <v>103</v>
      </c>
      <c r="C54" s="7" t="s">
        <v>107</v>
      </c>
      <c r="D54" s="7" t="s">
        <v>84</v>
      </c>
      <c r="E54" s="7"/>
      <c r="F54" s="7">
        <v>1200</v>
      </c>
      <c r="G54" s="7">
        <v>1551</v>
      </c>
      <c r="H54" s="7">
        <v>5865</v>
      </c>
      <c r="I54" s="7">
        <v>5859.5</v>
      </c>
      <c r="J54" s="7">
        <v>967.5</v>
      </c>
      <c r="K54" s="7">
        <v>1655.5</v>
      </c>
      <c r="L54" s="7">
        <v>4837.5</v>
      </c>
      <c r="M54" s="7">
        <v>3268</v>
      </c>
      <c r="O54" s="2">
        <f t="shared" si="0"/>
        <v>1.2925</v>
      </c>
      <c r="P54" s="2">
        <f t="shared" si="1"/>
        <v>0.9990622335890879</v>
      </c>
      <c r="Q54" s="2">
        <f t="shared" si="2"/>
        <v>1.711111111111111</v>
      </c>
      <c r="R54" s="2">
        <f t="shared" si="3"/>
        <v>0.6755555555555556</v>
      </c>
      <c r="S54" s="6"/>
      <c r="T54" s="2">
        <f t="shared" si="4"/>
        <v>1</v>
      </c>
      <c r="U54" s="2">
        <f t="shared" si="5"/>
        <v>1</v>
      </c>
      <c r="V54" s="3"/>
      <c r="W54" s="2">
        <v>1.2270531400966183</v>
      </c>
      <c r="X54" s="2">
        <v>0.9392789373814042</v>
      </c>
      <c r="Y54" s="2">
        <v>1.5483870967741935</v>
      </c>
      <c r="Z54" s="2">
        <v>0.4817204301075269</v>
      </c>
    </row>
    <row r="55" spans="1:26" ht="15">
      <c r="A55" s="7" t="s">
        <v>102</v>
      </c>
      <c r="B55" s="7" t="s">
        <v>103</v>
      </c>
      <c r="C55" s="7" t="s">
        <v>108</v>
      </c>
      <c r="D55" s="7" t="s">
        <v>84</v>
      </c>
      <c r="E55" s="7"/>
      <c r="F55" s="7">
        <v>1200</v>
      </c>
      <c r="G55" s="7">
        <v>720</v>
      </c>
      <c r="H55" s="7">
        <v>1035</v>
      </c>
      <c r="I55" s="7">
        <v>1369.5</v>
      </c>
      <c r="J55" s="7">
        <v>322.5</v>
      </c>
      <c r="K55" s="7">
        <v>322.5</v>
      </c>
      <c r="L55" s="7">
        <v>645</v>
      </c>
      <c r="M55" s="7">
        <v>645</v>
      </c>
      <c r="O55" s="2">
        <f t="shared" si="0"/>
        <v>0.6</v>
      </c>
      <c r="P55" s="2">
        <f t="shared" si="1"/>
        <v>1.3231884057971015</v>
      </c>
      <c r="Q55" s="2">
        <f t="shared" si="2"/>
        <v>1</v>
      </c>
      <c r="R55" s="2">
        <f t="shared" si="3"/>
        <v>1</v>
      </c>
      <c r="S55" s="6"/>
      <c r="T55" s="2">
        <f t="shared" si="4"/>
        <v>0.9615942028985507</v>
      </c>
      <c r="U55" s="2">
        <f t="shared" si="5"/>
        <v>1</v>
      </c>
      <c r="V55" s="3"/>
      <c r="W55" s="2">
        <v>0.6799516908212561</v>
      </c>
      <c r="X55" s="2">
        <v>1.1397849462365592</v>
      </c>
      <c r="Y55" s="2">
        <v>1</v>
      </c>
      <c r="Z55" s="2">
        <v>1</v>
      </c>
    </row>
    <row r="56" spans="1:26" ht="15">
      <c r="A56" s="7" t="s">
        <v>102</v>
      </c>
      <c r="B56" s="7" t="s">
        <v>103</v>
      </c>
      <c r="C56" s="7" t="s">
        <v>109</v>
      </c>
      <c r="D56" s="7" t="s">
        <v>84</v>
      </c>
      <c r="E56" s="7"/>
      <c r="F56" s="7">
        <v>1200</v>
      </c>
      <c r="G56" s="7">
        <v>1049</v>
      </c>
      <c r="H56" s="7">
        <v>690</v>
      </c>
      <c r="I56" s="7">
        <v>1104.5</v>
      </c>
      <c r="J56" s="7">
        <v>322.5</v>
      </c>
      <c r="K56" s="7">
        <v>322.5</v>
      </c>
      <c r="L56" s="7">
        <v>645</v>
      </c>
      <c r="M56" s="7">
        <v>645</v>
      </c>
      <c r="O56" s="2">
        <f t="shared" si="0"/>
        <v>0.8741666666666666</v>
      </c>
      <c r="P56" s="2">
        <f t="shared" si="1"/>
        <v>1.6007246376811595</v>
      </c>
      <c r="Q56" s="2">
        <f t="shared" si="2"/>
        <v>1</v>
      </c>
      <c r="R56" s="2">
        <f t="shared" si="3"/>
        <v>1</v>
      </c>
      <c r="S56" s="6"/>
      <c r="T56" s="2">
        <f t="shared" si="4"/>
        <v>1</v>
      </c>
      <c r="U56" s="2">
        <f t="shared" si="5"/>
        <v>1</v>
      </c>
      <c r="V56" s="3"/>
      <c r="W56" s="2">
        <v>0.5817230273752013</v>
      </c>
      <c r="X56" s="2">
        <v>1.6535764375876578</v>
      </c>
      <c r="Y56" s="2">
        <v>1</v>
      </c>
      <c r="Z56" s="2">
        <v>1</v>
      </c>
    </row>
    <row r="57" spans="1:26" ht="15">
      <c r="A57" s="7" t="s">
        <v>102</v>
      </c>
      <c r="B57" s="7" t="s">
        <v>103</v>
      </c>
      <c r="C57" s="7" t="s">
        <v>110</v>
      </c>
      <c r="D57" s="7" t="s">
        <v>84</v>
      </c>
      <c r="E57" s="7"/>
      <c r="F57" s="7">
        <v>1200</v>
      </c>
      <c r="G57" s="7">
        <v>812.5</v>
      </c>
      <c r="H57" s="7">
        <v>1207.5</v>
      </c>
      <c r="I57" s="7">
        <v>2188.5</v>
      </c>
      <c r="J57" s="7">
        <v>322.5</v>
      </c>
      <c r="K57" s="7">
        <v>322.5</v>
      </c>
      <c r="L57" s="7">
        <v>967.5</v>
      </c>
      <c r="M57" s="7">
        <v>967.5</v>
      </c>
      <c r="O57" s="2">
        <f t="shared" si="0"/>
        <v>0.6770833333333334</v>
      </c>
      <c r="P57" s="2">
        <f t="shared" si="1"/>
        <v>1.8124223602484473</v>
      </c>
      <c r="Q57" s="2">
        <f t="shared" si="2"/>
        <v>1</v>
      </c>
      <c r="R57" s="2">
        <f t="shared" si="3"/>
        <v>1</v>
      </c>
      <c r="S57" s="6"/>
      <c r="T57" s="2">
        <f t="shared" si="4"/>
        <v>1</v>
      </c>
      <c r="U57" s="2">
        <f t="shared" si="5"/>
        <v>1</v>
      </c>
      <c r="V57" s="3"/>
      <c r="W57" s="2">
        <v>0.8047504025764896</v>
      </c>
      <c r="X57" s="2">
        <v>1.4878781807253056</v>
      </c>
      <c r="Y57" s="2">
        <v>1</v>
      </c>
      <c r="Z57" s="2">
        <v>1</v>
      </c>
    </row>
    <row r="58" spans="1:26" ht="15">
      <c r="A58" s="7" t="s">
        <v>102</v>
      </c>
      <c r="B58" s="7" t="s">
        <v>103</v>
      </c>
      <c r="C58" s="7" t="s">
        <v>111</v>
      </c>
      <c r="D58" s="7" t="s">
        <v>84</v>
      </c>
      <c r="E58" s="7"/>
      <c r="F58" s="7">
        <v>1200</v>
      </c>
      <c r="G58" s="7">
        <v>771</v>
      </c>
      <c r="H58" s="7">
        <v>690</v>
      </c>
      <c r="I58" s="7">
        <v>1346.5</v>
      </c>
      <c r="J58" s="7">
        <v>322.5</v>
      </c>
      <c r="K58" s="7">
        <v>322.5</v>
      </c>
      <c r="L58" s="7">
        <v>645</v>
      </c>
      <c r="M58" s="7">
        <v>645</v>
      </c>
      <c r="O58" s="2">
        <f t="shared" si="0"/>
        <v>0.6425</v>
      </c>
      <c r="P58" s="2">
        <f t="shared" si="1"/>
        <v>1.951449275362319</v>
      </c>
      <c r="Q58" s="2">
        <f t="shared" si="2"/>
        <v>1</v>
      </c>
      <c r="R58" s="2">
        <f t="shared" si="3"/>
        <v>1</v>
      </c>
      <c r="S58" s="6"/>
      <c r="T58" s="2">
        <f t="shared" si="4"/>
        <v>1</v>
      </c>
      <c r="U58" s="2">
        <f t="shared" si="5"/>
        <v>1</v>
      </c>
      <c r="V58" s="3"/>
      <c r="W58" s="2">
        <v>0.5925925925925926</v>
      </c>
      <c r="X58" s="2">
        <v>1.8309957924263676</v>
      </c>
      <c r="Y58" s="2">
        <v>1</v>
      </c>
      <c r="Z58" s="2">
        <v>1.0483870967741935</v>
      </c>
    </row>
    <row r="59" spans="1:26" ht="15">
      <c r="A59" s="7" t="s">
        <v>102</v>
      </c>
      <c r="B59" s="7" t="s">
        <v>103</v>
      </c>
      <c r="C59" s="7" t="s">
        <v>112</v>
      </c>
      <c r="D59" s="7" t="s">
        <v>105</v>
      </c>
      <c r="E59" s="7"/>
      <c r="F59" s="7">
        <v>1200</v>
      </c>
      <c r="G59" s="7">
        <v>0</v>
      </c>
      <c r="H59" s="7">
        <v>1725</v>
      </c>
      <c r="I59" s="7">
        <v>0</v>
      </c>
      <c r="J59" s="7">
        <v>322.5</v>
      </c>
      <c r="K59" s="7">
        <v>0</v>
      </c>
      <c r="L59" s="7">
        <v>1935</v>
      </c>
      <c r="M59" s="7">
        <v>0</v>
      </c>
      <c r="O59" s="2">
        <f t="shared" si="0"/>
        <v>0</v>
      </c>
      <c r="P59" s="2">
        <f t="shared" si="1"/>
        <v>0</v>
      </c>
      <c r="Q59" s="2">
        <f t="shared" si="2"/>
        <v>0</v>
      </c>
      <c r="R59" s="2">
        <f t="shared" si="3"/>
        <v>0</v>
      </c>
      <c r="S59" s="6"/>
      <c r="T59" s="2">
        <f t="shared" si="4"/>
        <v>0</v>
      </c>
      <c r="U59" s="2">
        <f t="shared" si="5"/>
        <v>0</v>
      </c>
      <c r="V59" s="3"/>
      <c r="W59" s="2">
        <v>0.9633655394524959</v>
      </c>
      <c r="X59" s="2">
        <v>1.3290322580645162</v>
      </c>
      <c r="Y59" s="2">
        <v>1</v>
      </c>
      <c r="Z59" s="2">
        <v>0.6827956989247311</v>
      </c>
    </row>
    <row r="60" spans="1:26" ht="15">
      <c r="A60" s="7" t="s">
        <v>102</v>
      </c>
      <c r="B60" s="7" t="s">
        <v>103</v>
      </c>
      <c r="C60" s="7" t="s">
        <v>113</v>
      </c>
      <c r="D60" s="7" t="s">
        <v>84</v>
      </c>
      <c r="E60" s="7"/>
      <c r="F60" s="7">
        <v>1200</v>
      </c>
      <c r="G60" s="7">
        <v>934.5</v>
      </c>
      <c r="H60" s="7">
        <v>1552.5</v>
      </c>
      <c r="I60" s="7">
        <v>2738.5</v>
      </c>
      <c r="J60" s="7">
        <v>322.5</v>
      </c>
      <c r="K60" s="7">
        <v>322.5</v>
      </c>
      <c r="L60" s="7">
        <v>1290</v>
      </c>
      <c r="M60" s="7">
        <v>1290</v>
      </c>
      <c r="O60" s="2">
        <f t="shared" si="0"/>
        <v>0.77875</v>
      </c>
      <c r="P60" s="2">
        <f t="shared" si="1"/>
        <v>1.7639291465378422</v>
      </c>
      <c r="Q60" s="2">
        <f t="shared" si="2"/>
        <v>1</v>
      </c>
      <c r="R60" s="2">
        <f t="shared" si="3"/>
        <v>1</v>
      </c>
      <c r="S60" s="6"/>
      <c r="T60" s="2">
        <f t="shared" si="4"/>
        <v>1</v>
      </c>
      <c r="U60" s="2">
        <f t="shared" si="5"/>
        <v>1</v>
      </c>
      <c r="V60" s="3"/>
      <c r="W60" s="2">
        <v>0.7564412238325282</v>
      </c>
      <c r="X60" s="2">
        <v>1.697054698457223</v>
      </c>
      <c r="Y60" s="2">
        <v>1.064516129032258</v>
      </c>
      <c r="Z60" s="2">
        <v>1.064516129032258</v>
      </c>
    </row>
    <row r="61" spans="1:26" ht="15">
      <c r="A61" s="7" t="s">
        <v>102</v>
      </c>
      <c r="B61" s="7" t="s">
        <v>103</v>
      </c>
      <c r="C61" s="7" t="s">
        <v>114</v>
      </c>
      <c r="D61" s="7" t="s">
        <v>84</v>
      </c>
      <c r="E61" s="7"/>
      <c r="F61" s="7">
        <v>1200</v>
      </c>
      <c r="G61" s="7">
        <v>0</v>
      </c>
      <c r="H61" s="7">
        <v>2415</v>
      </c>
      <c r="I61" s="7">
        <v>0</v>
      </c>
      <c r="J61" s="7">
        <v>322.5</v>
      </c>
      <c r="K61" s="7">
        <v>0</v>
      </c>
      <c r="L61" s="7">
        <v>1612.5</v>
      </c>
      <c r="M61" s="7">
        <v>0</v>
      </c>
      <c r="O61" s="2">
        <f t="shared" si="0"/>
        <v>0</v>
      </c>
      <c r="P61" s="2">
        <f t="shared" si="1"/>
        <v>0</v>
      </c>
      <c r="Q61" s="2">
        <f t="shared" si="2"/>
        <v>0</v>
      </c>
      <c r="R61" s="2">
        <f t="shared" si="3"/>
        <v>0</v>
      </c>
      <c r="S61" s="6"/>
      <c r="T61" s="2">
        <f t="shared" si="4"/>
        <v>0</v>
      </c>
      <c r="U61" s="2">
        <f t="shared" si="5"/>
        <v>0</v>
      </c>
      <c r="V61" s="3"/>
      <c r="W61" s="2">
        <v>0.7347020933977456</v>
      </c>
      <c r="X61" s="2">
        <v>1.3732718894009217</v>
      </c>
      <c r="Y61" s="2">
        <v>1</v>
      </c>
      <c r="Z61" s="2">
        <v>1</v>
      </c>
    </row>
    <row r="62" spans="1:26" ht="15">
      <c r="A62" s="7" t="s">
        <v>102</v>
      </c>
      <c r="B62" s="7" t="s">
        <v>103</v>
      </c>
      <c r="C62" s="7" t="s">
        <v>115</v>
      </c>
      <c r="D62" s="7" t="s">
        <v>84</v>
      </c>
      <c r="E62" s="7"/>
      <c r="F62" s="7">
        <v>855</v>
      </c>
      <c r="G62" s="7">
        <v>996</v>
      </c>
      <c r="H62" s="7">
        <v>4140</v>
      </c>
      <c r="I62" s="7">
        <v>4065.5</v>
      </c>
      <c r="J62" s="7">
        <v>322.5</v>
      </c>
      <c r="K62" s="7">
        <v>322.5</v>
      </c>
      <c r="L62" s="7">
        <v>2257.5</v>
      </c>
      <c r="M62" s="7">
        <v>1935</v>
      </c>
      <c r="O62" s="2">
        <f t="shared" si="0"/>
        <v>1.1649122807017545</v>
      </c>
      <c r="P62" s="2">
        <f t="shared" si="1"/>
        <v>0.9820048309178744</v>
      </c>
      <c r="Q62" s="2">
        <f t="shared" si="2"/>
        <v>1</v>
      </c>
      <c r="R62" s="2">
        <f t="shared" si="3"/>
        <v>0.8571428571428571</v>
      </c>
      <c r="S62" s="6"/>
      <c r="T62" s="2">
        <f t="shared" si="4"/>
        <v>1</v>
      </c>
      <c r="U62" s="2">
        <f t="shared" si="5"/>
        <v>0.9285714285714286</v>
      </c>
      <c r="V62" s="3"/>
      <c r="W62" s="2">
        <v>0.9130434782608695</v>
      </c>
      <c r="X62" s="2">
        <v>0.9449509116409537</v>
      </c>
      <c r="Y62" s="2">
        <v>1.0007501875468867</v>
      </c>
      <c r="Z62" s="2">
        <v>0.8571428571428571</v>
      </c>
    </row>
  </sheetData>
  <sheetProtection/>
  <mergeCells count="2">
    <mergeCell ref="O1:R1"/>
    <mergeCell ref="W1:Z1"/>
  </mergeCells>
  <conditionalFormatting sqref="W3:Z62">
    <cfRule type="cellIs" priority="8" dxfId="1" operator="lessThan">
      <formula>0.9</formula>
    </cfRule>
    <cfRule type="cellIs" priority="9" dxfId="0" operator="greaterThan">
      <formula>1.2</formula>
    </cfRule>
  </conditionalFormatting>
  <conditionalFormatting sqref="T3:U62">
    <cfRule type="cellIs" priority="3" dxfId="1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O3:R62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2" r:id="rId1"/>
  <headerFooter>
    <oddHeader>&amp;LNovember 2015 Safer Staffing - Draft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zoomScale="60" zoomScaleNormal="70" zoomScalePageLayoutView="0" workbookViewId="0" topLeftCell="L1">
      <selection activeCell="S27" sqref="S27"/>
    </sheetView>
  </sheetViews>
  <sheetFormatPr defaultColWidth="9.140625" defaultRowHeight="15"/>
  <cols>
    <col min="1" max="1" width="9.140625" style="4" customWidth="1"/>
    <col min="2" max="2" width="45.57421875" style="4" bestFit="1" customWidth="1"/>
    <col min="3" max="3" width="32.00390625" style="4" bestFit="1" customWidth="1"/>
    <col min="4" max="4" width="9.140625" style="4" customWidth="1"/>
    <col min="5" max="5" width="14.421875" style="4" customWidth="1"/>
    <col min="6" max="6" width="24.8515625" style="4" customWidth="1"/>
    <col min="7" max="7" width="24.421875" style="4" customWidth="1"/>
    <col min="8" max="8" width="24.140625" style="4" customWidth="1"/>
    <col min="9" max="9" width="22.421875" style="4" customWidth="1"/>
    <col min="10" max="10" width="22.7109375" style="4" customWidth="1"/>
    <col min="11" max="11" width="20.8515625" style="4" customWidth="1"/>
    <col min="12" max="12" width="24.8515625" style="4" customWidth="1"/>
    <col min="13" max="13" width="23.140625" style="4" customWidth="1"/>
    <col min="14" max="14" width="11.421875" style="4" customWidth="1"/>
    <col min="15" max="15" width="9.140625" style="4" customWidth="1"/>
    <col min="16" max="16" width="33.421875" style="4" customWidth="1"/>
    <col min="17" max="17" width="24.8515625" style="4" customWidth="1"/>
    <col min="18" max="18" width="5.28125" style="4" customWidth="1"/>
    <col min="19" max="19" width="11.421875" style="4" customWidth="1"/>
    <col min="20" max="20" width="12.7109375" style="4" customWidth="1"/>
    <col min="21" max="21" width="12.421875" style="4" customWidth="1"/>
    <col min="22" max="22" width="13.28125" style="4" customWidth="1"/>
    <col min="23" max="23" width="3.00390625" style="4" customWidth="1"/>
    <col min="24" max="24" width="12.8515625" style="4" customWidth="1"/>
    <col min="25" max="25" width="14.28125" style="4" customWidth="1"/>
    <col min="26" max="26" width="3.140625" style="4" customWidth="1"/>
    <col min="27" max="27" width="10.8515625" style="4" customWidth="1"/>
    <col min="28" max="29" width="12.00390625" style="4" customWidth="1"/>
    <col min="30" max="30" width="12.8515625" style="4" customWidth="1"/>
    <col min="31" max="31" width="108.8515625" style="4" customWidth="1"/>
    <col min="32" max="16384" width="9.140625" style="4" customWidth="1"/>
  </cols>
  <sheetData>
    <row r="1" spans="19:30" ht="15">
      <c r="S1" s="15" t="s">
        <v>13</v>
      </c>
      <c r="T1" s="15"/>
      <c r="U1" s="15"/>
      <c r="V1" s="15"/>
      <c r="W1" s="5"/>
      <c r="X1" s="5"/>
      <c r="Y1" s="5"/>
      <c r="AA1" s="16" t="s">
        <v>18</v>
      </c>
      <c r="AB1" s="16"/>
      <c r="AC1" s="16"/>
      <c r="AD1" s="16"/>
    </row>
    <row r="2" spans="1:31" s="12" customFormat="1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1"/>
      <c r="O2" s="10" t="s">
        <v>0</v>
      </c>
      <c r="P2" s="10" t="s">
        <v>1</v>
      </c>
      <c r="Q2" s="10" t="s">
        <v>2</v>
      </c>
      <c r="S2" s="10" t="s">
        <v>14</v>
      </c>
      <c r="T2" s="10" t="s">
        <v>15</v>
      </c>
      <c r="U2" s="10" t="s">
        <v>16</v>
      </c>
      <c r="V2" s="10" t="s">
        <v>17</v>
      </c>
      <c r="W2" s="13"/>
      <c r="X2" s="10" t="s">
        <v>19</v>
      </c>
      <c r="Y2" s="10" t="s">
        <v>20</v>
      </c>
      <c r="Z2" s="13"/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129</v>
      </c>
    </row>
    <row r="3" spans="1:31" ht="15">
      <c r="A3" s="8" t="s">
        <v>21</v>
      </c>
      <c r="B3" s="8" t="s">
        <v>22</v>
      </c>
      <c r="C3" s="8" t="s">
        <v>23</v>
      </c>
      <c r="D3" s="8" t="s">
        <v>24</v>
      </c>
      <c r="E3" s="8"/>
      <c r="F3" s="8">
        <v>1290</v>
      </c>
      <c r="G3" s="8">
        <v>1114.4</v>
      </c>
      <c r="H3" s="8">
        <v>1575</v>
      </c>
      <c r="I3" s="8">
        <v>1403.78</v>
      </c>
      <c r="J3" s="8">
        <v>322.5</v>
      </c>
      <c r="K3" s="8">
        <v>327.72</v>
      </c>
      <c r="L3" s="8">
        <v>645</v>
      </c>
      <c r="M3" s="8">
        <v>795.92</v>
      </c>
      <c r="N3" s="9"/>
      <c r="O3" s="8" t="s">
        <v>21</v>
      </c>
      <c r="P3" s="8" t="s">
        <v>22</v>
      </c>
      <c r="Q3" s="8" t="s">
        <v>23</v>
      </c>
      <c r="S3" s="2">
        <f>G3/F3</f>
        <v>0.8638759689922482</v>
      </c>
      <c r="T3" s="2">
        <f>I3/H3</f>
        <v>0.8912888888888889</v>
      </c>
      <c r="U3" s="2">
        <f>K3/J3</f>
        <v>1.016186046511628</v>
      </c>
      <c r="V3" s="2">
        <f>M3/L3</f>
        <v>1.233984496124031</v>
      </c>
      <c r="W3" s="6"/>
      <c r="X3" s="2">
        <f>IF(((G3/F3)+(I3/H3))/2&gt;1,1,((G3/F3)+(I3/H3))/2)</f>
        <v>0.8775824289405685</v>
      </c>
      <c r="Y3" s="2">
        <f>IF(((K3/J3)+(M3/L3))/2&gt;1,1,((K3/J3)+(M3/L3))/2)</f>
        <v>1</v>
      </c>
      <c r="Z3" s="3"/>
      <c r="AA3" s="2">
        <v>0.8876179775280899</v>
      </c>
      <c r="AB3" s="2">
        <v>0.9485284178187404</v>
      </c>
      <c r="AC3" s="2">
        <v>1.0633158289572393</v>
      </c>
      <c r="AD3" s="2">
        <v>1.7594748687171793</v>
      </c>
      <c r="AE3" s="1" t="s">
        <v>125</v>
      </c>
    </row>
    <row r="4" spans="1:31" ht="15">
      <c r="A4" s="8" t="s">
        <v>25</v>
      </c>
      <c r="B4" s="8" t="s">
        <v>26</v>
      </c>
      <c r="C4" s="8" t="s">
        <v>27</v>
      </c>
      <c r="D4" s="8" t="s">
        <v>130</v>
      </c>
      <c r="E4" s="8"/>
      <c r="F4" s="8">
        <v>1230</v>
      </c>
      <c r="G4" s="8">
        <v>1032.23</v>
      </c>
      <c r="H4" s="8">
        <v>1575</v>
      </c>
      <c r="I4" s="8">
        <v>1677.1</v>
      </c>
      <c r="J4" s="8">
        <v>322.5</v>
      </c>
      <c r="K4" s="8">
        <v>296.91</v>
      </c>
      <c r="L4" s="8">
        <v>645</v>
      </c>
      <c r="M4" s="8">
        <v>977.74</v>
      </c>
      <c r="N4" s="9"/>
      <c r="O4" s="8" t="s">
        <v>25</v>
      </c>
      <c r="P4" s="8" t="s">
        <v>26</v>
      </c>
      <c r="Q4" s="8" t="s">
        <v>27</v>
      </c>
      <c r="S4" s="2">
        <f aca="true" t="shared" si="0" ref="S4:S62">G4/F4</f>
        <v>0.8392113821138212</v>
      </c>
      <c r="T4" s="2">
        <f aca="true" t="shared" si="1" ref="T4:T62">I4/H4</f>
        <v>1.0648253968253967</v>
      </c>
      <c r="U4" s="2">
        <f aca="true" t="shared" si="2" ref="U4:U62">K4/J4</f>
        <v>0.9206511627906977</v>
      </c>
      <c r="V4" s="2">
        <f aca="true" t="shared" si="3" ref="V4:V62">M4/L4</f>
        <v>1.515875968992248</v>
      </c>
      <c r="W4" s="6"/>
      <c r="X4" s="2">
        <f aca="true" t="shared" si="4" ref="X4:X62">IF(((G4/F4)+(I4/H4))/2&gt;1,1,((G4/F4)+(I4/H4))/2)</f>
        <v>0.9520183894696089</v>
      </c>
      <c r="Y4" s="2">
        <f aca="true" t="shared" si="5" ref="Y4:Y62">IF(((K4/J4)+(M4/L4))/2&gt;1,1,((K4/J4)+(M4/L4))/2)</f>
        <v>1</v>
      </c>
      <c r="Z4" s="3"/>
      <c r="AA4" s="2">
        <v>0.7595843137254902</v>
      </c>
      <c r="AB4" s="2">
        <v>1.4186666666666667</v>
      </c>
      <c r="AC4" s="2">
        <v>1.0039309827456864</v>
      </c>
      <c r="AD4" s="2">
        <v>1.7970742685671417</v>
      </c>
      <c r="AE4" s="14" t="s">
        <v>126</v>
      </c>
    </row>
    <row r="5" spans="1:31" ht="15">
      <c r="A5" s="8" t="s">
        <v>29</v>
      </c>
      <c r="B5" s="8" t="s">
        <v>30</v>
      </c>
      <c r="C5" s="8" t="s">
        <v>31</v>
      </c>
      <c r="D5" s="8" t="s">
        <v>32</v>
      </c>
      <c r="E5" s="8"/>
      <c r="F5" s="8">
        <v>1290</v>
      </c>
      <c r="G5" s="8">
        <v>1343.22</v>
      </c>
      <c r="H5" s="8">
        <v>1125</v>
      </c>
      <c r="I5" s="8">
        <v>1629.13</v>
      </c>
      <c r="J5" s="8">
        <v>322.5</v>
      </c>
      <c r="K5" s="8">
        <v>343.52</v>
      </c>
      <c r="L5" s="8">
        <v>1290</v>
      </c>
      <c r="M5" s="8">
        <v>704.49</v>
      </c>
      <c r="N5" s="9"/>
      <c r="O5" s="8" t="s">
        <v>29</v>
      </c>
      <c r="P5" s="8" t="s">
        <v>30</v>
      </c>
      <c r="Q5" s="8" t="s">
        <v>31</v>
      </c>
      <c r="S5" s="2">
        <f t="shared" si="0"/>
        <v>1.0412558139534884</v>
      </c>
      <c r="T5" s="2">
        <f t="shared" si="1"/>
        <v>1.4481155555555556</v>
      </c>
      <c r="U5" s="2">
        <f t="shared" si="2"/>
        <v>1.0651782945736434</v>
      </c>
      <c r="V5" s="2">
        <f t="shared" si="3"/>
        <v>0.5461162790697675</v>
      </c>
      <c r="W5" s="6"/>
      <c r="X5" s="2">
        <f t="shared" si="4"/>
        <v>1</v>
      </c>
      <c r="Y5" s="2">
        <f t="shared" si="5"/>
        <v>0.8056472868217055</v>
      </c>
      <c r="Z5" s="3"/>
      <c r="AA5" s="2">
        <v>0.9141722846441949</v>
      </c>
      <c r="AB5" s="2">
        <v>1.5532903225806451</v>
      </c>
      <c r="AC5" s="2">
        <v>1.0798199549887473</v>
      </c>
      <c r="AD5" s="2">
        <v>0.5412303075768943</v>
      </c>
      <c r="AE5" s="1" t="s">
        <v>117</v>
      </c>
    </row>
    <row r="6" spans="1:31" ht="15">
      <c r="A6" s="8" t="s">
        <v>33</v>
      </c>
      <c r="B6" s="8" t="s">
        <v>34</v>
      </c>
      <c r="C6" s="8" t="s">
        <v>35</v>
      </c>
      <c r="D6" s="8" t="s">
        <v>32</v>
      </c>
      <c r="E6" s="8"/>
      <c r="F6" s="8">
        <v>1620</v>
      </c>
      <c r="G6" s="8">
        <v>1678.68</v>
      </c>
      <c r="H6" s="8">
        <v>675</v>
      </c>
      <c r="I6" s="8">
        <v>1444.67</v>
      </c>
      <c r="J6" s="8">
        <v>322.5</v>
      </c>
      <c r="K6" s="8">
        <v>331.82</v>
      </c>
      <c r="L6" s="8">
        <v>645</v>
      </c>
      <c r="M6" s="8">
        <v>1122.02</v>
      </c>
      <c r="N6" s="9"/>
      <c r="O6" s="8" t="s">
        <v>33</v>
      </c>
      <c r="P6" s="8" t="s">
        <v>34</v>
      </c>
      <c r="Q6" s="8" t="s">
        <v>35</v>
      </c>
      <c r="S6" s="2">
        <f t="shared" si="0"/>
        <v>1.0362222222222222</v>
      </c>
      <c r="T6" s="2">
        <f t="shared" si="1"/>
        <v>2.140251851851852</v>
      </c>
      <c r="U6" s="2">
        <f t="shared" si="2"/>
        <v>1.0288992248062014</v>
      </c>
      <c r="V6" s="2">
        <f t="shared" si="3"/>
        <v>1.7395658914728682</v>
      </c>
      <c r="W6" s="6"/>
      <c r="X6" s="2">
        <f t="shared" si="4"/>
        <v>1</v>
      </c>
      <c r="Y6" s="2">
        <f t="shared" si="5"/>
        <v>1</v>
      </c>
      <c r="Z6" s="3"/>
      <c r="AA6" s="2">
        <v>0.8915773809523809</v>
      </c>
      <c r="AB6" s="2">
        <v>2.341620071684588</v>
      </c>
      <c r="AC6" s="2">
        <v>1.3771342835708928</v>
      </c>
      <c r="AD6" s="2">
        <v>1.3262265566391598</v>
      </c>
      <c r="AE6" s="1" t="s">
        <v>118</v>
      </c>
    </row>
    <row r="7" spans="1:31" ht="15">
      <c r="A7" s="8" t="s">
        <v>21</v>
      </c>
      <c r="B7" s="8" t="s">
        <v>22</v>
      </c>
      <c r="C7" s="8" t="s">
        <v>36</v>
      </c>
      <c r="D7" s="8" t="s">
        <v>37</v>
      </c>
      <c r="E7" s="8"/>
      <c r="F7" s="8">
        <v>1290</v>
      </c>
      <c r="G7" s="8">
        <v>1412.97</v>
      </c>
      <c r="H7" s="8">
        <v>1575</v>
      </c>
      <c r="I7" s="8">
        <v>3946.4</v>
      </c>
      <c r="J7" s="8">
        <v>322.5</v>
      </c>
      <c r="K7" s="8">
        <v>364.02</v>
      </c>
      <c r="L7" s="8">
        <v>1290</v>
      </c>
      <c r="M7" s="8">
        <v>1561.82</v>
      </c>
      <c r="N7" s="9"/>
      <c r="O7" s="8" t="s">
        <v>21</v>
      </c>
      <c r="P7" s="8" t="s">
        <v>22</v>
      </c>
      <c r="Q7" s="8" t="s">
        <v>36</v>
      </c>
      <c r="S7" s="2">
        <f t="shared" si="0"/>
        <v>1.0953255813953489</v>
      </c>
      <c r="T7" s="2">
        <f t="shared" si="1"/>
        <v>2.5056507936507937</v>
      </c>
      <c r="U7" s="2">
        <f t="shared" si="2"/>
        <v>1.1287441860465115</v>
      </c>
      <c r="V7" s="2">
        <f t="shared" si="3"/>
        <v>1.2107131782945737</v>
      </c>
      <c r="W7" s="6"/>
      <c r="X7" s="2">
        <f t="shared" si="4"/>
        <v>1</v>
      </c>
      <c r="Y7" s="2">
        <f t="shared" si="5"/>
        <v>1</v>
      </c>
      <c r="Z7" s="3"/>
      <c r="AA7" s="2">
        <v>1.1218876404494382</v>
      </c>
      <c r="AB7" s="2">
        <v>2.885265745007681</v>
      </c>
      <c r="AC7" s="2">
        <v>1.0576744186046512</v>
      </c>
      <c r="AD7" s="2">
        <v>1.268702175543886</v>
      </c>
      <c r="AE7" s="1" t="s">
        <v>118</v>
      </c>
    </row>
    <row r="8" spans="1:31" ht="15">
      <c r="A8" s="8" t="s">
        <v>33</v>
      </c>
      <c r="B8" s="8" t="s">
        <v>34</v>
      </c>
      <c r="C8" s="8" t="s">
        <v>38</v>
      </c>
      <c r="D8" s="8" t="s">
        <v>32</v>
      </c>
      <c r="E8" s="8"/>
      <c r="F8" s="8">
        <v>840</v>
      </c>
      <c r="G8" s="8">
        <v>858.83</v>
      </c>
      <c r="H8" s="8">
        <v>900</v>
      </c>
      <c r="I8" s="8">
        <v>1598.17</v>
      </c>
      <c r="J8" s="8">
        <v>322.5</v>
      </c>
      <c r="K8" s="8">
        <v>333.18</v>
      </c>
      <c r="L8" s="8">
        <v>322.5</v>
      </c>
      <c r="M8" s="8">
        <v>534.6</v>
      </c>
      <c r="N8" s="9"/>
      <c r="O8" s="8" t="s">
        <v>33</v>
      </c>
      <c r="P8" s="8" t="s">
        <v>34</v>
      </c>
      <c r="Q8" s="8" t="s">
        <v>38</v>
      </c>
      <c r="S8" s="2">
        <f t="shared" si="0"/>
        <v>1.0224166666666668</v>
      </c>
      <c r="T8" s="2">
        <f t="shared" si="1"/>
        <v>1.7757444444444446</v>
      </c>
      <c r="U8" s="2">
        <f t="shared" si="2"/>
        <v>1.0331162790697674</v>
      </c>
      <c r="V8" s="2">
        <f t="shared" si="3"/>
        <v>1.6576744186046513</v>
      </c>
      <c r="W8" s="6"/>
      <c r="X8" s="2">
        <f t="shared" si="4"/>
        <v>1</v>
      </c>
      <c r="Y8" s="2">
        <f t="shared" si="5"/>
        <v>1</v>
      </c>
      <c r="Z8" s="3"/>
      <c r="AA8" s="2">
        <v>1.0881954022988507</v>
      </c>
      <c r="AB8" s="2">
        <v>0.9441182795698925</v>
      </c>
      <c r="AC8" s="2">
        <v>1.1047861965491372</v>
      </c>
      <c r="AD8" s="2">
        <v>1.316219054763691</v>
      </c>
      <c r="AE8" s="1" t="s">
        <v>118</v>
      </c>
    </row>
    <row r="9" spans="1:31" ht="15">
      <c r="A9" s="8" t="s">
        <v>29</v>
      </c>
      <c r="B9" s="8" t="s">
        <v>30</v>
      </c>
      <c r="C9" s="8" t="s">
        <v>39</v>
      </c>
      <c r="D9" s="8" t="s">
        <v>32</v>
      </c>
      <c r="E9" s="8"/>
      <c r="F9" s="8">
        <v>1515</v>
      </c>
      <c r="G9" s="8">
        <v>1851.23</v>
      </c>
      <c r="H9" s="8">
        <v>2250</v>
      </c>
      <c r="I9" s="8">
        <v>2749.22</v>
      </c>
      <c r="J9" s="8">
        <v>322.5</v>
      </c>
      <c r="K9" s="8">
        <v>365.3</v>
      </c>
      <c r="L9" s="8">
        <v>1612.5</v>
      </c>
      <c r="M9" s="8">
        <v>2393.33</v>
      </c>
      <c r="N9" s="9"/>
      <c r="O9" s="8" t="s">
        <v>29</v>
      </c>
      <c r="P9" s="8" t="s">
        <v>30</v>
      </c>
      <c r="Q9" s="8" t="s">
        <v>39</v>
      </c>
      <c r="S9" s="2">
        <f t="shared" si="0"/>
        <v>1.2219339933993398</v>
      </c>
      <c r="T9" s="2">
        <f t="shared" si="1"/>
        <v>1.2218755555555554</v>
      </c>
      <c r="U9" s="2">
        <f t="shared" si="2"/>
        <v>1.1327131782945736</v>
      </c>
      <c r="V9" s="2">
        <f t="shared" si="3"/>
        <v>1.4842356589147285</v>
      </c>
      <c r="W9" s="6"/>
      <c r="X9" s="2">
        <f t="shared" si="4"/>
        <v>1</v>
      </c>
      <c r="Y9" s="2">
        <f t="shared" si="5"/>
        <v>1</v>
      </c>
      <c r="Z9" s="3"/>
      <c r="AA9" s="2">
        <v>1.036822966507177</v>
      </c>
      <c r="AB9" s="2">
        <v>1.1579569892473118</v>
      </c>
      <c r="AC9" s="2">
        <v>1.2569842460615153</v>
      </c>
      <c r="AD9" s="2">
        <v>1.2027066766691672</v>
      </c>
      <c r="AE9" s="1" t="s">
        <v>118</v>
      </c>
    </row>
    <row r="10" spans="1:31" ht="15">
      <c r="A10" s="8" t="s">
        <v>21</v>
      </c>
      <c r="B10" s="8" t="s">
        <v>22</v>
      </c>
      <c r="C10" s="8" t="s">
        <v>40</v>
      </c>
      <c r="D10" s="8" t="s">
        <v>24</v>
      </c>
      <c r="E10" s="8"/>
      <c r="F10" s="8">
        <v>1290</v>
      </c>
      <c r="G10" s="8">
        <v>1415.92</v>
      </c>
      <c r="H10" s="8">
        <v>900</v>
      </c>
      <c r="I10" s="8">
        <v>1358.72</v>
      </c>
      <c r="J10" s="8">
        <v>322.5</v>
      </c>
      <c r="K10" s="8">
        <v>379.78</v>
      </c>
      <c r="L10" s="8">
        <v>645</v>
      </c>
      <c r="M10" s="8">
        <v>1269.04</v>
      </c>
      <c r="N10" s="9"/>
      <c r="O10" s="8" t="s">
        <v>21</v>
      </c>
      <c r="P10" s="8" t="s">
        <v>22</v>
      </c>
      <c r="Q10" s="8" t="s">
        <v>40</v>
      </c>
      <c r="S10" s="2">
        <f t="shared" si="0"/>
        <v>1.0976124031007752</v>
      </c>
      <c r="T10" s="2">
        <f t="shared" si="1"/>
        <v>1.5096888888888889</v>
      </c>
      <c r="U10" s="2">
        <f t="shared" si="2"/>
        <v>1.177612403100775</v>
      </c>
      <c r="V10" s="2">
        <f t="shared" si="3"/>
        <v>1.9675038759689922</v>
      </c>
      <c r="W10" s="6"/>
      <c r="X10" s="2">
        <f t="shared" si="4"/>
        <v>1</v>
      </c>
      <c r="Y10" s="2">
        <f t="shared" si="5"/>
        <v>1</v>
      </c>
      <c r="Z10" s="3"/>
      <c r="AA10" s="2">
        <v>0.9445093632958802</v>
      </c>
      <c r="AB10" s="2">
        <v>1.7400322580645162</v>
      </c>
      <c r="AC10" s="2">
        <v>1.0027906976744185</v>
      </c>
      <c r="AD10" s="2">
        <v>1.9847261815453863</v>
      </c>
      <c r="AE10" s="1" t="s">
        <v>118</v>
      </c>
    </row>
    <row r="11" spans="1:31" ht="15">
      <c r="A11" s="8" t="s">
        <v>33</v>
      </c>
      <c r="B11" s="8" t="s">
        <v>34</v>
      </c>
      <c r="C11" s="8" t="s">
        <v>41</v>
      </c>
      <c r="D11" s="8" t="s">
        <v>32</v>
      </c>
      <c r="E11" s="8"/>
      <c r="F11" s="8">
        <v>1290</v>
      </c>
      <c r="G11" s="8">
        <v>1066.65</v>
      </c>
      <c r="H11" s="8">
        <v>900</v>
      </c>
      <c r="I11" s="8">
        <v>1982.12</v>
      </c>
      <c r="J11" s="8">
        <v>322.5</v>
      </c>
      <c r="K11" s="8">
        <v>385.68</v>
      </c>
      <c r="L11" s="8">
        <v>322.5</v>
      </c>
      <c r="M11" s="8">
        <v>625.14</v>
      </c>
      <c r="N11" s="9"/>
      <c r="O11" s="8" t="s">
        <v>33</v>
      </c>
      <c r="P11" s="8" t="s">
        <v>34</v>
      </c>
      <c r="Q11" s="8" t="s">
        <v>41</v>
      </c>
      <c r="S11" s="2">
        <f t="shared" si="0"/>
        <v>0.8268604651162791</v>
      </c>
      <c r="T11" s="2">
        <f t="shared" si="1"/>
        <v>2.2023555555555556</v>
      </c>
      <c r="U11" s="2">
        <f t="shared" si="2"/>
        <v>1.1959069767441861</v>
      </c>
      <c r="V11" s="2">
        <f t="shared" si="3"/>
        <v>1.9384186046511627</v>
      </c>
      <c r="W11" s="6"/>
      <c r="X11" s="2">
        <f t="shared" si="4"/>
        <v>1</v>
      </c>
      <c r="Y11" s="2">
        <f t="shared" si="5"/>
        <v>1</v>
      </c>
      <c r="Z11" s="3"/>
      <c r="AA11" s="2">
        <v>0.7783295880149812</v>
      </c>
      <c r="AB11" s="2">
        <v>1.6964301075268817</v>
      </c>
      <c r="AC11" s="2">
        <v>1.0786196549137284</v>
      </c>
      <c r="AD11" s="2">
        <v>2.2090622655663914</v>
      </c>
      <c r="AE11" s="14" t="s">
        <v>126</v>
      </c>
    </row>
    <row r="12" spans="1:31" ht="15">
      <c r="A12" s="8" t="s">
        <v>29</v>
      </c>
      <c r="B12" s="8" t="s">
        <v>30</v>
      </c>
      <c r="C12" s="8" t="s">
        <v>42</v>
      </c>
      <c r="D12" s="8" t="s">
        <v>32</v>
      </c>
      <c r="E12" s="8"/>
      <c r="F12" s="8">
        <v>1065</v>
      </c>
      <c r="G12" s="8">
        <v>1115.03</v>
      </c>
      <c r="H12" s="8">
        <v>1125</v>
      </c>
      <c r="I12" s="8">
        <v>1606.95</v>
      </c>
      <c r="J12" s="8">
        <v>322.5</v>
      </c>
      <c r="K12" s="8">
        <v>368.37</v>
      </c>
      <c r="L12" s="8">
        <v>645</v>
      </c>
      <c r="M12" s="8">
        <v>724.04</v>
      </c>
      <c r="N12" s="9"/>
      <c r="O12" s="8" t="s">
        <v>29</v>
      </c>
      <c r="P12" s="8" t="s">
        <v>30</v>
      </c>
      <c r="Q12" s="8" t="s">
        <v>42</v>
      </c>
      <c r="S12" s="2">
        <f t="shared" si="0"/>
        <v>1.0469765258215962</v>
      </c>
      <c r="T12" s="2">
        <f t="shared" si="1"/>
        <v>1.4284000000000001</v>
      </c>
      <c r="U12" s="2">
        <f t="shared" si="2"/>
        <v>1.142232558139535</v>
      </c>
      <c r="V12" s="2">
        <f t="shared" si="3"/>
        <v>1.1225426356589148</v>
      </c>
      <c r="W12" s="6"/>
      <c r="X12" s="2">
        <f t="shared" si="4"/>
        <v>1</v>
      </c>
      <c r="Y12" s="2">
        <f t="shared" si="5"/>
        <v>1</v>
      </c>
      <c r="Z12" s="3"/>
      <c r="AA12" s="2">
        <v>1.0327709750566894</v>
      </c>
      <c r="AB12" s="2">
        <v>1.0587784946236558</v>
      </c>
      <c r="AC12" s="2">
        <v>1.1227606901725433</v>
      </c>
      <c r="AD12" s="2">
        <v>1.1007201800450113</v>
      </c>
      <c r="AE12" s="1" t="s">
        <v>118</v>
      </c>
    </row>
    <row r="13" spans="1:31" ht="15">
      <c r="A13" s="8" t="s">
        <v>43</v>
      </c>
      <c r="B13" s="8" t="s">
        <v>44</v>
      </c>
      <c r="C13" s="8" t="s">
        <v>44</v>
      </c>
      <c r="D13" s="8" t="s">
        <v>32</v>
      </c>
      <c r="E13" s="8"/>
      <c r="F13" s="8">
        <v>1065</v>
      </c>
      <c r="G13" s="8">
        <v>965.67</v>
      </c>
      <c r="H13" s="8">
        <v>900</v>
      </c>
      <c r="I13" s="8">
        <v>1257.87</v>
      </c>
      <c r="J13" s="8">
        <v>322.5</v>
      </c>
      <c r="K13" s="8">
        <v>392</v>
      </c>
      <c r="L13" s="8">
        <v>645</v>
      </c>
      <c r="M13" s="8">
        <v>342.08</v>
      </c>
      <c r="N13" s="9"/>
      <c r="O13" s="8" t="s">
        <v>43</v>
      </c>
      <c r="P13" s="8" t="s">
        <v>44</v>
      </c>
      <c r="Q13" s="8" t="s">
        <v>44</v>
      </c>
      <c r="S13" s="2">
        <f t="shared" si="0"/>
        <v>0.9067323943661971</v>
      </c>
      <c r="T13" s="2">
        <f t="shared" si="1"/>
        <v>1.3976333333333333</v>
      </c>
      <c r="U13" s="2">
        <f t="shared" si="2"/>
        <v>1.2155038759689922</v>
      </c>
      <c r="V13" s="2">
        <f t="shared" si="3"/>
        <v>0.5303565891472868</v>
      </c>
      <c r="W13" s="6"/>
      <c r="X13" s="2">
        <f t="shared" si="4"/>
        <v>1</v>
      </c>
      <c r="Y13" s="2">
        <f t="shared" si="5"/>
        <v>0.8729302325581395</v>
      </c>
      <c r="Z13" s="3"/>
      <c r="AA13" s="2">
        <v>0.8784308390022676</v>
      </c>
      <c r="AB13" s="2">
        <v>1.3400537634408602</v>
      </c>
      <c r="AC13" s="2">
        <v>1.073608402100525</v>
      </c>
      <c r="AD13" s="2">
        <v>0.5487921980495124</v>
      </c>
      <c r="AE13" s="14" t="s">
        <v>127</v>
      </c>
    </row>
    <row r="14" spans="1:31" ht="15">
      <c r="A14" s="8" t="s">
        <v>25</v>
      </c>
      <c r="B14" s="8" t="s">
        <v>26</v>
      </c>
      <c r="C14" s="8" t="s">
        <v>45</v>
      </c>
      <c r="D14" s="8" t="s">
        <v>130</v>
      </c>
      <c r="E14" s="8"/>
      <c r="F14" s="8">
        <v>1230</v>
      </c>
      <c r="G14" s="8">
        <v>1020.65</v>
      </c>
      <c r="H14" s="8">
        <v>1575</v>
      </c>
      <c r="I14" s="8">
        <v>2329.82</v>
      </c>
      <c r="J14" s="8">
        <v>322.5</v>
      </c>
      <c r="K14" s="8">
        <v>323.77</v>
      </c>
      <c r="L14" s="8">
        <v>967.5</v>
      </c>
      <c r="M14" s="8">
        <v>1309.53</v>
      </c>
      <c r="N14" s="9"/>
      <c r="O14" s="8" t="s">
        <v>25</v>
      </c>
      <c r="P14" s="8" t="s">
        <v>26</v>
      </c>
      <c r="Q14" s="8" t="s">
        <v>45</v>
      </c>
      <c r="S14" s="2">
        <f t="shared" si="0"/>
        <v>0.8297967479674797</v>
      </c>
      <c r="T14" s="2">
        <f t="shared" si="1"/>
        <v>1.4792507936507937</v>
      </c>
      <c r="U14" s="2">
        <f t="shared" si="2"/>
        <v>1.003937984496124</v>
      </c>
      <c r="V14" s="2">
        <f t="shared" si="3"/>
        <v>1.3535193798449612</v>
      </c>
      <c r="W14" s="6"/>
      <c r="X14" s="2">
        <f t="shared" si="4"/>
        <v>1</v>
      </c>
      <c r="Y14" s="2">
        <f t="shared" si="5"/>
        <v>1</v>
      </c>
      <c r="Z14" s="3"/>
      <c r="AA14" s="2">
        <v>0.7047058823529412</v>
      </c>
      <c r="AB14" s="2">
        <v>1.533130568356375</v>
      </c>
      <c r="AC14" s="2">
        <v>1.0445311327831956</v>
      </c>
      <c r="AD14" s="2">
        <v>1.5890572643160792</v>
      </c>
      <c r="AE14" s="14" t="s">
        <v>126</v>
      </c>
    </row>
    <row r="15" spans="1:31" ht="15">
      <c r="A15" s="8" t="s">
        <v>29</v>
      </c>
      <c r="B15" s="8" t="s">
        <v>30</v>
      </c>
      <c r="C15" s="8" t="s">
        <v>46</v>
      </c>
      <c r="D15" s="8" t="s">
        <v>32</v>
      </c>
      <c r="E15" s="8"/>
      <c r="F15" s="8">
        <v>1290</v>
      </c>
      <c r="G15" s="8">
        <v>1469.53</v>
      </c>
      <c r="H15" s="8">
        <v>1125</v>
      </c>
      <c r="I15" s="8">
        <v>1452.92</v>
      </c>
      <c r="J15" s="8">
        <v>322.5</v>
      </c>
      <c r="K15" s="8">
        <v>342.65</v>
      </c>
      <c r="L15" s="8">
        <v>1290</v>
      </c>
      <c r="M15" s="8">
        <v>792.72</v>
      </c>
      <c r="N15" s="9"/>
      <c r="O15" s="8" t="s">
        <v>29</v>
      </c>
      <c r="P15" s="8" t="s">
        <v>30</v>
      </c>
      <c r="Q15" s="8" t="s">
        <v>46</v>
      </c>
      <c r="S15" s="2">
        <f t="shared" si="0"/>
        <v>1.1391705426356589</v>
      </c>
      <c r="T15" s="2">
        <f t="shared" si="1"/>
        <v>1.2914844444444444</v>
      </c>
      <c r="U15" s="2">
        <f t="shared" si="2"/>
        <v>1.0624806201550387</v>
      </c>
      <c r="V15" s="2">
        <f t="shared" si="3"/>
        <v>0.6145116279069768</v>
      </c>
      <c r="W15" s="6"/>
      <c r="X15" s="2">
        <f t="shared" si="4"/>
        <v>1</v>
      </c>
      <c r="Y15" s="2">
        <f t="shared" si="5"/>
        <v>0.8384961240310078</v>
      </c>
      <c r="Z15" s="3"/>
      <c r="AA15" s="2">
        <v>0.8858951310861424</v>
      </c>
      <c r="AB15" s="2">
        <v>1.6621247311827958</v>
      </c>
      <c r="AC15" s="2">
        <v>1.1323330832708178</v>
      </c>
      <c r="AD15" s="2">
        <v>0.8603825956489123</v>
      </c>
      <c r="AE15" s="14" t="s">
        <v>117</v>
      </c>
    </row>
    <row r="16" spans="1:31" ht="15">
      <c r="A16" s="8" t="s">
        <v>47</v>
      </c>
      <c r="B16" s="8" t="s">
        <v>48</v>
      </c>
      <c r="C16" s="8" t="s">
        <v>49</v>
      </c>
      <c r="D16" s="8" t="s">
        <v>32</v>
      </c>
      <c r="E16" s="8"/>
      <c r="F16" s="8">
        <v>1620</v>
      </c>
      <c r="G16" s="8">
        <v>981.45</v>
      </c>
      <c r="H16" s="8">
        <v>675</v>
      </c>
      <c r="I16" s="8">
        <v>1091.13</v>
      </c>
      <c r="J16" s="8">
        <v>322.5</v>
      </c>
      <c r="K16" s="8">
        <v>330.1</v>
      </c>
      <c r="L16" s="8">
        <v>645</v>
      </c>
      <c r="M16" s="8">
        <v>804.4</v>
      </c>
      <c r="N16" s="9"/>
      <c r="O16" s="8" t="s">
        <v>47</v>
      </c>
      <c r="P16" s="8" t="s">
        <v>48</v>
      </c>
      <c r="Q16" s="8" t="s">
        <v>49</v>
      </c>
      <c r="S16" s="2">
        <f t="shared" si="0"/>
        <v>0.6058333333333333</v>
      </c>
      <c r="T16" s="2">
        <f t="shared" si="1"/>
        <v>1.616488888888889</v>
      </c>
      <c r="U16" s="2">
        <f t="shared" si="2"/>
        <v>1.0235658914728683</v>
      </c>
      <c r="V16" s="2">
        <f t="shared" si="3"/>
        <v>1.2471317829457365</v>
      </c>
      <c r="W16" s="6"/>
      <c r="X16" s="2">
        <f t="shared" si="4"/>
        <v>1</v>
      </c>
      <c r="Y16" s="2">
        <f t="shared" si="5"/>
        <v>1</v>
      </c>
      <c r="Z16" s="3"/>
      <c r="AA16" s="2">
        <v>0.6392976190476191</v>
      </c>
      <c r="AB16" s="2">
        <v>2.4467670250896054</v>
      </c>
      <c r="AC16" s="2">
        <v>1.0991747936984246</v>
      </c>
      <c r="AD16" s="2">
        <v>2.3155738934733683</v>
      </c>
      <c r="AE16" s="14" t="s">
        <v>126</v>
      </c>
    </row>
    <row r="17" spans="1:31" ht="15">
      <c r="A17" s="8" t="s">
        <v>33</v>
      </c>
      <c r="B17" s="8" t="s">
        <v>34</v>
      </c>
      <c r="C17" s="8" t="s">
        <v>50</v>
      </c>
      <c r="D17" s="8" t="s">
        <v>130</v>
      </c>
      <c r="E17" s="8"/>
      <c r="F17" s="8">
        <v>1515</v>
      </c>
      <c r="G17" s="8">
        <v>1376.13</v>
      </c>
      <c r="H17" s="8">
        <v>2250</v>
      </c>
      <c r="I17" s="8">
        <v>5074.15</v>
      </c>
      <c r="J17" s="8">
        <v>322.5</v>
      </c>
      <c r="K17" s="8">
        <v>359.93</v>
      </c>
      <c r="L17" s="8">
        <v>1290</v>
      </c>
      <c r="M17" s="8">
        <v>3321.17</v>
      </c>
      <c r="N17" s="9"/>
      <c r="O17" s="8" t="s">
        <v>33</v>
      </c>
      <c r="P17" s="8" t="s">
        <v>34</v>
      </c>
      <c r="Q17" s="8" t="s">
        <v>50</v>
      </c>
      <c r="S17" s="2">
        <f t="shared" si="0"/>
        <v>0.9083366336633664</v>
      </c>
      <c r="T17" s="2">
        <f t="shared" si="1"/>
        <v>2.2551777777777775</v>
      </c>
      <c r="U17" s="2">
        <f t="shared" si="2"/>
        <v>1.116062015503876</v>
      </c>
      <c r="V17" s="2">
        <f t="shared" si="3"/>
        <v>2.5745503875968994</v>
      </c>
      <c r="W17" s="6"/>
      <c r="X17" s="2">
        <f t="shared" si="4"/>
        <v>1</v>
      </c>
      <c r="Y17" s="2">
        <f t="shared" si="5"/>
        <v>1</v>
      </c>
      <c r="Z17" s="3"/>
      <c r="AA17" s="2">
        <v>0.8714322169059011</v>
      </c>
      <c r="AB17" s="2">
        <v>1.683668817204301</v>
      </c>
      <c r="AC17" s="2">
        <v>1.077119279819955</v>
      </c>
      <c r="AD17" s="2">
        <v>2.1634133533383344</v>
      </c>
      <c r="AE17" s="1" t="s">
        <v>118</v>
      </c>
    </row>
    <row r="18" spans="1:31" ht="15">
      <c r="A18" s="8" t="s">
        <v>21</v>
      </c>
      <c r="B18" s="8" t="s">
        <v>22</v>
      </c>
      <c r="C18" s="8" t="s">
        <v>51</v>
      </c>
      <c r="D18" s="8" t="s">
        <v>24</v>
      </c>
      <c r="E18" s="8"/>
      <c r="F18" s="8">
        <v>1290</v>
      </c>
      <c r="G18" s="8">
        <v>1389.03</v>
      </c>
      <c r="H18" s="8">
        <v>900</v>
      </c>
      <c r="I18" s="8">
        <v>603.38</v>
      </c>
      <c r="J18" s="8">
        <v>322.5</v>
      </c>
      <c r="K18" s="8">
        <v>365.5</v>
      </c>
      <c r="L18" s="8">
        <v>645</v>
      </c>
      <c r="M18" s="8">
        <v>686.94</v>
      </c>
      <c r="N18" s="9"/>
      <c r="O18" s="8" t="s">
        <v>21</v>
      </c>
      <c r="P18" s="8" t="s">
        <v>22</v>
      </c>
      <c r="Q18" s="8" t="s">
        <v>51</v>
      </c>
      <c r="S18" s="2">
        <f t="shared" si="0"/>
        <v>1.0767674418604651</v>
      </c>
      <c r="T18" s="2">
        <f t="shared" si="1"/>
        <v>0.6704222222222223</v>
      </c>
      <c r="U18" s="2">
        <f t="shared" si="2"/>
        <v>1.1333333333333333</v>
      </c>
      <c r="V18" s="2">
        <f t="shared" si="3"/>
        <v>1.0650232558139536</v>
      </c>
      <c r="W18" s="6"/>
      <c r="X18" s="2">
        <f t="shared" si="4"/>
        <v>0.8735948320413437</v>
      </c>
      <c r="Y18" s="2">
        <f t="shared" si="5"/>
        <v>1</v>
      </c>
      <c r="Z18" s="3"/>
      <c r="AA18" s="2">
        <v>0.8686666666666667</v>
      </c>
      <c r="AB18" s="2">
        <v>0.7728817204301075</v>
      </c>
      <c r="AC18" s="2">
        <v>1.0658664666166542</v>
      </c>
      <c r="AD18" s="2">
        <v>1.0329782445611404</v>
      </c>
      <c r="AE18" s="14" t="s">
        <v>120</v>
      </c>
    </row>
    <row r="19" spans="1:31" ht="15">
      <c r="A19" s="8" t="s">
        <v>52</v>
      </c>
      <c r="B19" s="8" t="s">
        <v>53</v>
      </c>
      <c r="C19" s="8" t="s">
        <v>53</v>
      </c>
      <c r="D19" s="8" t="s">
        <v>32</v>
      </c>
      <c r="E19" s="8"/>
      <c r="F19" s="8">
        <v>1065</v>
      </c>
      <c r="G19" s="8">
        <v>866.87</v>
      </c>
      <c r="H19" s="8">
        <v>1350</v>
      </c>
      <c r="I19" s="8">
        <v>1205.38</v>
      </c>
      <c r="J19" s="8">
        <v>322.5</v>
      </c>
      <c r="K19" s="8">
        <v>364.72</v>
      </c>
      <c r="L19" s="8">
        <v>322.5</v>
      </c>
      <c r="M19" s="8">
        <v>354.65</v>
      </c>
      <c r="N19" s="9"/>
      <c r="O19" s="8" t="s">
        <v>52</v>
      </c>
      <c r="P19" s="8" t="s">
        <v>53</v>
      </c>
      <c r="Q19" s="8" t="s">
        <v>53</v>
      </c>
      <c r="S19" s="2">
        <f t="shared" si="0"/>
        <v>0.813962441314554</v>
      </c>
      <c r="T19" s="2">
        <f t="shared" si="1"/>
        <v>0.8928740740740742</v>
      </c>
      <c r="U19" s="2">
        <f t="shared" si="2"/>
        <v>1.1309147286821706</v>
      </c>
      <c r="V19" s="2">
        <f t="shared" si="3"/>
        <v>1.09968992248062</v>
      </c>
      <c r="W19" s="6"/>
      <c r="X19" s="2">
        <f t="shared" si="4"/>
        <v>0.8534182576943141</v>
      </c>
      <c r="Y19" s="2">
        <f t="shared" si="5"/>
        <v>1</v>
      </c>
      <c r="Z19" s="3"/>
      <c r="AA19" s="2">
        <v>0.7947664399092971</v>
      </c>
      <c r="AB19" s="2">
        <v>0.9313835125448029</v>
      </c>
      <c r="AC19" s="2">
        <v>1.1333233308327082</v>
      </c>
      <c r="AD19" s="2">
        <v>1.0643660915228808</v>
      </c>
      <c r="AE19" s="14" t="s">
        <v>120</v>
      </c>
    </row>
    <row r="20" spans="1:31" ht="15">
      <c r="A20" s="8" t="s">
        <v>33</v>
      </c>
      <c r="B20" s="8" t="s">
        <v>34</v>
      </c>
      <c r="C20" s="8" t="s">
        <v>54</v>
      </c>
      <c r="D20" s="8" t="s">
        <v>32</v>
      </c>
      <c r="E20" s="8"/>
      <c r="F20" s="8">
        <v>1620</v>
      </c>
      <c r="G20" s="8">
        <v>1232.52</v>
      </c>
      <c r="H20" s="8">
        <v>675</v>
      </c>
      <c r="I20" s="8">
        <v>1542.8</v>
      </c>
      <c r="J20" s="8">
        <v>322.5</v>
      </c>
      <c r="K20" s="8">
        <v>345.87</v>
      </c>
      <c r="L20" s="8">
        <v>645</v>
      </c>
      <c r="M20" s="8">
        <v>1159.8</v>
      </c>
      <c r="N20" s="9"/>
      <c r="O20" s="8" t="s">
        <v>33</v>
      </c>
      <c r="P20" s="8" t="s">
        <v>34</v>
      </c>
      <c r="Q20" s="8" t="s">
        <v>54</v>
      </c>
      <c r="S20" s="2">
        <f t="shared" si="0"/>
        <v>0.7608148148148148</v>
      </c>
      <c r="T20" s="2">
        <f t="shared" si="1"/>
        <v>2.2856296296296295</v>
      </c>
      <c r="U20" s="2">
        <f t="shared" si="2"/>
        <v>1.0724651162790697</v>
      </c>
      <c r="V20" s="2">
        <f t="shared" si="3"/>
        <v>1.7981395348837208</v>
      </c>
      <c r="W20" s="6"/>
      <c r="X20" s="2">
        <f t="shared" si="4"/>
        <v>1</v>
      </c>
      <c r="Y20" s="2">
        <f t="shared" si="5"/>
        <v>1</v>
      </c>
      <c r="Z20" s="3"/>
      <c r="AA20" s="2">
        <v>0.6687202380952382</v>
      </c>
      <c r="AB20" s="2">
        <v>2.7097491039426522</v>
      </c>
      <c r="AC20" s="2">
        <v>1.1052363090772692</v>
      </c>
      <c r="AD20" s="2">
        <v>2.0453413353338337</v>
      </c>
      <c r="AE20" s="14" t="s">
        <v>126</v>
      </c>
    </row>
    <row r="21" spans="1:31" ht="15">
      <c r="A21" s="8" t="s">
        <v>55</v>
      </c>
      <c r="B21" s="8" t="s">
        <v>56</v>
      </c>
      <c r="C21" s="8" t="s">
        <v>57</v>
      </c>
      <c r="D21" s="8" t="s">
        <v>32</v>
      </c>
      <c r="E21" s="8"/>
      <c r="F21" s="8">
        <v>1620</v>
      </c>
      <c r="G21" s="8">
        <v>1091.35</v>
      </c>
      <c r="H21" s="8">
        <v>675</v>
      </c>
      <c r="I21" s="8">
        <v>1493.22</v>
      </c>
      <c r="J21" s="8">
        <v>322.5</v>
      </c>
      <c r="K21" s="8">
        <v>355.42</v>
      </c>
      <c r="L21" s="8">
        <v>645</v>
      </c>
      <c r="M21" s="8">
        <v>1203.2</v>
      </c>
      <c r="N21" s="9"/>
      <c r="O21" s="8" t="s">
        <v>55</v>
      </c>
      <c r="P21" s="8" t="s">
        <v>56</v>
      </c>
      <c r="Q21" s="8" t="s">
        <v>57</v>
      </c>
      <c r="S21" s="2">
        <f t="shared" si="0"/>
        <v>0.6736728395061727</v>
      </c>
      <c r="T21" s="2">
        <f t="shared" si="1"/>
        <v>2.212177777777778</v>
      </c>
      <c r="U21" s="2">
        <f t="shared" si="2"/>
        <v>1.102077519379845</v>
      </c>
      <c r="V21" s="2">
        <f t="shared" si="3"/>
        <v>1.8654263565891473</v>
      </c>
      <c r="W21" s="6"/>
      <c r="X21" s="2">
        <f t="shared" si="4"/>
        <v>1</v>
      </c>
      <c r="Y21" s="2">
        <f t="shared" si="5"/>
        <v>1</v>
      </c>
      <c r="Z21" s="3"/>
      <c r="AA21" s="2">
        <v>0.6688511904761906</v>
      </c>
      <c r="AB21" s="2">
        <v>2.4939068100358424</v>
      </c>
      <c r="AC21" s="2">
        <v>1.1693323330832708</v>
      </c>
      <c r="AD21" s="2">
        <v>2.1805401350337585</v>
      </c>
      <c r="AE21" s="14" t="s">
        <v>126</v>
      </c>
    </row>
    <row r="22" spans="1:31" ht="15">
      <c r="A22" s="8" t="s">
        <v>58</v>
      </c>
      <c r="B22" s="8" t="s">
        <v>59</v>
      </c>
      <c r="C22" s="8" t="s">
        <v>60</v>
      </c>
      <c r="D22" s="8" t="s">
        <v>37</v>
      </c>
      <c r="E22" s="8"/>
      <c r="F22" s="8">
        <v>1065</v>
      </c>
      <c r="G22" s="8">
        <v>1672</v>
      </c>
      <c r="H22" s="8">
        <v>2700</v>
      </c>
      <c r="I22" s="8">
        <v>2626.67</v>
      </c>
      <c r="J22" s="8">
        <v>322.5</v>
      </c>
      <c r="K22" s="8">
        <v>330.58</v>
      </c>
      <c r="L22" s="8">
        <v>645</v>
      </c>
      <c r="M22" s="8">
        <v>716.21</v>
      </c>
      <c r="N22" s="9"/>
      <c r="O22" s="8" t="s">
        <v>58</v>
      </c>
      <c r="P22" s="8" t="s">
        <v>59</v>
      </c>
      <c r="Q22" s="8" t="s">
        <v>60</v>
      </c>
      <c r="S22" s="2">
        <f t="shared" si="0"/>
        <v>1.5699530516431925</v>
      </c>
      <c r="T22" s="2">
        <f t="shared" si="1"/>
        <v>0.9728407407407408</v>
      </c>
      <c r="U22" s="2">
        <f t="shared" si="2"/>
        <v>1.0250542635658915</v>
      </c>
      <c r="V22" s="2">
        <f t="shared" si="3"/>
        <v>1.1104031007751938</v>
      </c>
      <c r="W22" s="6"/>
      <c r="X22" s="2">
        <f t="shared" si="4"/>
        <v>1</v>
      </c>
      <c r="Y22" s="2">
        <f t="shared" si="5"/>
        <v>1</v>
      </c>
      <c r="Z22" s="3"/>
      <c r="AA22" s="2">
        <v>1.3142585034013605</v>
      </c>
      <c r="AB22" s="2">
        <v>0.9434695340501793</v>
      </c>
      <c r="AC22" s="2">
        <v>1.0677569392348087</v>
      </c>
      <c r="AD22" s="2">
        <v>1.0995198799699926</v>
      </c>
      <c r="AE22" s="1" t="s">
        <v>118</v>
      </c>
    </row>
    <row r="23" spans="1:31" ht="15">
      <c r="A23" s="8" t="s">
        <v>47</v>
      </c>
      <c r="B23" s="8" t="s">
        <v>48</v>
      </c>
      <c r="C23" s="8" t="s">
        <v>61</v>
      </c>
      <c r="D23" s="8" t="s">
        <v>32</v>
      </c>
      <c r="E23" s="8"/>
      <c r="F23" s="8">
        <v>1620</v>
      </c>
      <c r="G23" s="8">
        <v>919.3</v>
      </c>
      <c r="H23" s="8">
        <v>675</v>
      </c>
      <c r="I23" s="8">
        <v>1661.68</v>
      </c>
      <c r="J23" s="8">
        <v>322.5</v>
      </c>
      <c r="K23" s="8">
        <v>356.15</v>
      </c>
      <c r="L23" s="8">
        <v>645</v>
      </c>
      <c r="M23" s="8">
        <v>1154.57</v>
      </c>
      <c r="N23" s="9"/>
      <c r="O23" s="8" t="s">
        <v>47</v>
      </c>
      <c r="P23" s="8" t="s">
        <v>48</v>
      </c>
      <c r="Q23" s="8" t="s">
        <v>61</v>
      </c>
      <c r="S23" s="2">
        <f t="shared" si="0"/>
        <v>0.5674691358024692</v>
      </c>
      <c r="T23" s="2">
        <f t="shared" si="1"/>
        <v>2.4617481481481485</v>
      </c>
      <c r="U23" s="2">
        <f t="shared" si="2"/>
        <v>1.1043410852713178</v>
      </c>
      <c r="V23" s="2">
        <f t="shared" si="3"/>
        <v>1.790031007751938</v>
      </c>
      <c r="W23" s="6"/>
      <c r="X23" s="2">
        <f t="shared" si="4"/>
        <v>1</v>
      </c>
      <c r="Y23" s="2">
        <f t="shared" si="5"/>
        <v>1</v>
      </c>
      <c r="Z23" s="3"/>
      <c r="AA23" s="2">
        <v>0.5997142857142858</v>
      </c>
      <c r="AB23" s="2">
        <v>2.10626523297491</v>
      </c>
      <c r="AC23" s="2">
        <v>1.0681170292573143</v>
      </c>
      <c r="AD23" s="2">
        <v>1.529887471867967</v>
      </c>
      <c r="AE23" s="14" t="s">
        <v>126</v>
      </c>
    </row>
    <row r="24" spans="1:31" ht="15">
      <c r="A24" s="8" t="s">
        <v>33</v>
      </c>
      <c r="B24" s="8" t="s">
        <v>34</v>
      </c>
      <c r="C24" s="8" t="s">
        <v>62</v>
      </c>
      <c r="D24" s="8" t="s">
        <v>130</v>
      </c>
      <c r="E24" s="8"/>
      <c r="F24" s="8">
        <v>1230</v>
      </c>
      <c r="G24" s="8">
        <v>1182.88</v>
      </c>
      <c r="H24" s="8">
        <v>1575</v>
      </c>
      <c r="I24" s="8">
        <v>2861.9</v>
      </c>
      <c r="J24" s="8">
        <v>322.5</v>
      </c>
      <c r="K24" s="8">
        <v>324.05</v>
      </c>
      <c r="L24" s="8">
        <v>645</v>
      </c>
      <c r="M24" s="8">
        <v>1403.67</v>
      </c>
      <c r="N24" s="9"/>
      <c r="O24" s="8" t="s">
        <v>33</v>
      </c>
      <c r="P24" s="8" t="s">
        <v>34</v>
      </c>
      <c r="Q24" s="8" t="s">
        <v>62</v>
      </c>
      <c r="S24" s="2">
        <f t="shared" si="0"/>
        <v>0.9616910569105692</v>
      </c>
      <c r="T24" s="2">
        <f t="shared" si="1"/>
        <v>1.817079365079365</v>
      </c>
      <c r="U24" s="2">
        <f t="shared" si="2"/>
        <v>1.0048062015503876</v>
      </c>
      <c r="V24" s="2">
        <f t="shared" si="3"/>
        <v>2.176232558139535</v>
      </c>
      <c r="W24" s="6"/>
      <c r="X24" s="2">
        <f t="shared" si="4"/>
        <v>1</v>
      </c>
      <c r="Y24" s="2">
        <f t="shared" si="5"/>
        <v>1</v>
      </c>
      <c r="Z24" s="3"/>
      <c r="AA24" s="2">
        <v>0.9423764705882353</v>
      </c>
      <c r="AB24" s="2">
        <v>1.9253456221198157</v>
      </c>
      <c r="AC24" s="2">
        <v>1.0751087771942984</v>
      </c>
      <c r="AD24" s="2">
        <v>2.1712378094523634</v>
      </c>
      <c r="AE24" s="1" t="s">
        <v>118</v>
      </c>
    </row>
    <row r="25" spans="1:31" ht="15">
      <c r="A25" s="8" t="s">
        <v>63</v>
      </c>
      <c r="B25" s="8" t="s">
        <v>64</v>
      </c>
      <c r="C25" s="8" t="s">
        <v>65</v>
      </c>
      <c r="D25" s="8" t="s">
        <v>66</v>
      </c>
      <c r="E25" s="8"/>
      <c r="F25" s="8">
        <v>345</v>
      </c>
      <c r="G25" s="8">
        <v>345</v>
      </c>
      <c r="H25" s="8">
        <v>345</v>
      </c>
      <c r="I25" s="8">
        <v>345</v>
      </c>
      <c r="J25" s="8">
        <v>322.5</v>
      </c>
      <c r="K25" s="8">
        <v>322.5</v>
      </c>
      <c r="L25" s="8">
        <v>322.5</v>
      </c>
      <c r="M25" s="8">
        <v>322.5</v>
      </c>
      <c r="N25" s="9"/>
      <c r="O25" s="8" t="s">
        <v>63</v>
      </c>
      <c r="P25" s="8" t="s">
        <v>64</v>
      </c>
      <c r="Q25" s="8" t="s">
        <v>65</v>
      </c>
      <c r="S25" s="2">
        <f t="shared" si="0"/>
        <v>1</v>
      </c>
      <c r="T25" s="2">
        <f t="shared" si="1"/>
        <v>1</v>
      </c>
      <c r="U25" s="2">
        <f t="shared" si="2"/>
        <v>1</v>
      </c>
      <c r="V25" s="2">
        <f t="shared" si="3"/>
        <v>1</v>
      </c>
      <c r="W25" s="6"/>
      <c r="X25" s="2">
        <f t="shared" si="4"/>
        <v>1</v>
      </c>
      <c r="Y25" s="2">
        <f t="shared" si="5"/>
        <v>1</v>
      </c>
      <c r="Z25" s="3"/>
      <c r="AA25" s="2">
        <v>1</v>
      </c>
      <c r="AB25" s="2">
        <v>1</v>
      </c>
      <c r="AC25" s="2">
        <v>1</v>
      </c>
      <c r="AD25" s="2">
        <v>1</v>
      </c>
      <c r="AE25" s="1"/>
    </row>
    <row r="26" spans="1:31" ht="15">
      <c r="A26" s="8" t="s">
        <v>33</v>
      </c>
      <c r="B26" s="8" t="s">
        <v>34</v>
      </c>
      <c r="C26" s="8" t="s">
        <v>67</v>
      </c>
      <c r="D26" s="8" t="s">
        <v>32</v>
      </c>
      <c r="E26" s="8"/>
      <c r="F26" s="8">
        <v>1290</v>
      </c>
      <c r="G26" s="8">
        <v>1255.35</v>
      </c>
      <c r="H26" s="8">
        <v>1125</v>
      </c>
      <c r="I26" s="8">
        <v>1762.55</v>
      </c>
      <c r="J26" s="8">
        <v>322.5</v>
      </c>
      <c r="K26" s="8">
        <v>345.17</v>
      </c>
      <c r="L26" s="8">
        <v>645</v>
      </c>
      <c r="M26" s="8">
        <v>696.35</v>
      </c>
      <c r="N26" s="9"/>
      <c r="O26" s="8" t="s">
        <v>33</v>
      </c>
      <c r="P26" s="8" t="s">
        <v>34</v>
      </c>
      <c r="Q26" s="8" t="s">
        <v>67</v>
      </c>
      <c r="S26" s="2">
        <f t="shared" si="0"/>
        <v>0.9731395348837208</v>
      </c>
      <c r="T26" s="2">
        <f t="shared" si="1"/>
        <v>1.5667111111111112</v>
      </c>
      <c r="U26" s="2">
        <f t="shared" si="2"/>
        <v>1.0702945736434109</v>
      </c>
      <c r="V26" s="2">
        <f t="shared" si="3"/>
        <v>1.0796124031007752</v>
      </c>
      <c r="W26" s="6"/>
      <c r="X26" s="2">
        <f t="shared" si="4"/>
        <v>1</v>
      </c>
      <c r="Y26" s="2">
        <f t="shared" si="5"/>
        <v>1</v>
      </c>
      <c r="Z26" s="3"/>
      <c r="AA26" s="2">
        <v>1.353498127340824</v>
      </c>
      <c r="AB26" s="2">
        <v>2.024989247311828</v>
      </c>
      <c r="AC26" s="2">
        <v>1.1738934733683422</v>
      </c>
      <c r="AD26" s="2">
        <v>2.0798649662415603</v>
      </c>
      <c r="AE26" s="1" t="s">
        <v>118</v>
      </c>
    </row>
    <row r="27" spans="1:31" ht="15">
      <c r="A27" s="8" t="s">
        <v>55</v>
      </c>
      <c r="B27" s="8" t="s">
        <v>56</v>
      </c>
      <c r="C27" s="8" t="s">
        <v>68</v>
      </c>
      <c r="D27" s="8" t="s">
        <v>32</v>
      </c>
      <c r="E27" s="8"/>
      <c r="F27" s="8">
        <v>1455</v>
      </c>
      <c r="G27" s="8">
        <v>1374.47</v>
      </c>
      <c r="H27" s="8">
        <v>675</v>
      </c>
      <c r="I27" s="8">
        <v>874.38</v>
      </c>
      <c r="J27" s="8">
        <v>322.5</v>
      </c>
      <c r="K27" s="8">
        <v>363.97</v>
      </c>
      <c r="L27" s="8">
        <v>645</v>
      </c>
      <c r="M27" s="8">
        <v>713.1</v>
      </c>
      <c r="N27" s="9"/>
      <c r="O27" s="8" t="s">
        <v>55</v>
      </c>
      <c r="P27" s="8" t="s">
        <v>56</v>
      </c>
      <c r="Q27" s="8" t="s">
        <v>68</v>
      </c>
      <c r="S27" s="2">
        <f t="shared" si="0"/>
        <v>0.9446529209621993</v>
      </c>
      <c r="T27" s="2">
        <f t="shared" si="1"/>
        <v>1.2953777777777777</v>
      </c>
      <c r="U27" s="2">
        <f t="shared" si="2"/>
        <v>1.1285891472868217</v>
      </c>
      <c r="V27" s="2">
        <f t="shared" si="3"/>
        <v>1.1055813953488371</v>
      </c>
      <c r="W27" s="6"/>
      <c r="X27" s="2">
        <f t="shared" si="4"/>
        <v>1</v>
      </c>
      <c r="Y27" s="2">
        <f t="shared" si="5"/>
        <v>1</v>
      </c>
      <c r="Z27" s="3"/>
      <c r="AA27" s="2">
        <v>0.9275422885572139</v>
      </c>
      <c r="AB27" s="2">
        <v>2.2641863799283155</v>
      </c>
      <c r="AC27" s="2">
        <v>1.1559789947486871</v>
      </c>
      <c r="AD27" s="2">
        <v>1.500855213803451</v>
      </c>
      <c r="AE27" s="1" t="s">
        <v>118</v>
      </c>
    </row>
    <row r="28" spans="1:31" ht="15">
      <c r="A28" s="8" t="s">
        <v>21</v>
      </c>
      <c r="B28" s="8" t="s">
        <v>22</v>
      </c>
      <c r="C28" s="8" t="s">
        <v>69</v>
      </c>
      <c r="D28" s="8" t="s">
        <v>37</v>
      </c>
      <c r="E28" s="8"/>
      <c r="F28" s="8">
        <v>855</v>
      </c>
      <c r="G28" s="8">
        <v>761</v>
      </c>
      <c r="H28" s="8">
        <v>2070</v>
      </c>
      <c r="I28" s="8">
        <v>3316.5</v>
      </c>
      <c r="J28" s="8">
        <v>322.5</v>
      </c>
      <c r="K28" s="8">
        <v>322.5</v>
      </c>
      <c r="L28" s="8">
        <v>1290</v>
      </c>
      <c r="M28" s="8">
        <v>1236.25</v>
      </c>
      <c r="N28" s="9"/>
      <c r="O28" s="8" t="s">
        <v>21</v>
      </c>
      <c r="P28" s="8" t="s">
        <v>22</v>
      </c>
      <c r="Q28" s="8" t="s">
        <v>69</v>
      </c>
      <c r="S28" s="2">
        <f t="shared" si="0"/>
        <v>0.8900584795321638</v>
      </c>
      <c r="T28" s="2">
        <f t="shared" si="1"/>
        <v>1.6021739130434782</v>
      </c>
      <c r="U28" s="2">
        <f t="shared" si="2"/>
        <v>1</v>
      </c>
      <c r="V28" s="2">
        <f t="shared" si="3"/>
        <v>0.9583333333333334</v>
      </c>
      <c r="W28" s="6"/>
      <c r="X28" s="2">
        <f t="shared" si="4"/>
        <v>1</v>
      </c>
      <c r="Y28" s="2">
        <f t="shared" si="5"/>
        <v>0.9791666666666667</v>
      </c>
      <c r="Z28" s="3"/>
      <c r="AA28" s="2">
        <v>0.9079616036137775</v>
      </c>
      <c r="AB28" s="2">
        <v>1.5942028985507246</v>
      </c>
      <c r="AC28" s="2">
        <v>1</v>
      </c>
      <c r="AD28" s="2">
        <v>1</v>
      </c>
      <c r="AE28" s="14" t="s">
        <v>126</v>
      </c>
    </row>
    <row r="29" spans="1:31" ht="15">
      <c r="A29" s="8" t="s">
        <v>29</v>
      </c>
      <c r="B29" s="8" t="s">
        <v>30</v>
      </c>
      <c r="C29" s="8" t="s">
        <v>70</v>
      </c>
      <c r="D29" s="8" t="s">
        <v>32</v>
      </c>
      <c r="E29" s="8"/>
      <c r="F29" s="8">
        <v>1455</v>
      </c>
      <c r="G29" s="8">
        <v>1283.88</v>
      </c>
      <c r="H29" s="8">
        <v>675</v>
      </c>
      <c r="I29" s="8">
        <v>820.37</v>
      </c>
      <c r="J29" s="8">
        <v>322.5</v>
      </c>
      <c r="K29" s="8">
        <v>344.63</v>
      </c>
      <c r="L29" s="8">
        <v>645</v>
      </c>
      <c r="M29" s="8">
        <v>738.98</v>
      </c>
      <c r="N29" s="9"/>
      <c r="O29" s="8" t="s">
        <v>29</v>
      </c>
      <c r="P29" s="8" t="s">
        <v>30</v>
      </c>
      <c r="Q29" s="8" t="s">
        <v>70</v>
      </c>
      <c r="S29" s="2">
        <f t="shared" si="0"/>
        <v>0.8823917525773196</v>
      </c>
      <c r="T29" s="2">
        <f t="shared" si="1"/>
        <v>1.215362962962963</v>
      </c>
      <c r="U29" s="2">
        <f t="shared" si="2"/>
        <v>1.0686201550387597</v>
      </c>
      <c r="V29" s="2">
        <f t="shared" si="3"/>
        <v>1.1457054263565891</v>
      </c>
      <c r="W29" s="6"/>
      <c r="X29" s="2">
        <f t="shared" si="4"/>
        <v>1</v>
      </c>
      <c r="Y29" s="2">
        <f t="shared" si="5"/>
        <v>1</v>
      </c>
      <c r="Z29" s="3"/>
      <c r="AA29" s="2">
        <v>0.6461028192371476</v>
      </c>
      <c r="AB29" s="2">
        <v>2.1360860215053763</v>
      </c>
      <c r="AC29" s="2">
        <v>1.3428357089272318</v>
      </c>
      <c r="AD29" s="2">
        <v>0.959039759939985</v>
      </c>
      <c r="AE29" s="14" t="s">
        <v>126</v>
      </c>
    </row>
    <row r="30" spans="1:31" ht="15">
      <c r="A30" s="8" t="s">
        <v>47</v>
      </c>
      <c r="B30" s="8" t="s">
        <v>48</v>
      </c>
      <c r="C30" s="8" t="s">
        <v>71</v>
      </c>
      <c r="D30" s="8" t="s">
        <v>32</v>
      </c>
      <c r="E30" s="8"/>
      <c r="F30" s="8">
        <v>1455</v>
      </c>
      <c r="G30" s="8">
        <v>1320.3</v>
      </c>
      <c r="H30" s="8">
        <v>675</v>
      </c>
      <c r="I30" s="8">
        <v>1728.78</v>
      </c>
      <c r="J30" s="8">
        <v>322.5</v>
      </c>
      <c r="K30" s="8">
        <v>382.32</v>
      </c>
      <c r="L30" s="8">
        <v>645</v>
      </c>
      <c r="M30" s="8">
        <v>1511.93</v>
      </c>
      <c r="N30" s="9"/>
      <c r="O30" s="8" t="s">
        <v>47</v>
      </c>
      <c r="P30" s="8" t="s">
        <v>48</v>
      </c>
      <c r="Q30" s="8" t="s">
        <v>71</v>
      </c>
      <c r="S30" s="2">
        <f t="shared" si="0"/>
        <v>0.9074226804123711</v>
      </c>
      <c r="T30" s="2">
        <f t="shared" si="1"/>
        <v>2.5611555555555556</v>
      </c>
      <c r="U30" s="2">
        <f t="shared" si="2"/>
        <v>1.1854883720930232</v>
      </c>
      <c r="V30" s="2">
        <f t="shared" si="3"/>
        <v>2.344077519379845</v>
      </c>
      <c r="W30" s="6"/>
      <c r="X30" s="2">
        <f t="shared" si="4"/>
        <v>1</v>
      </c>
      <c r="Y30" s="2">
        <f t="shared" si="5"/>
        <v>1</v>
      </c>
      <c r="Z30" s="3"/>
      <c r="AA30" s="2">
        <v>0.8491873963515755</v>
      </c>
      <c r="AB30" s="2">
        <v>1.9430537634408602</v>
      </c>
      <c r="AC30" s="2">
        <v>1.0739684921230306</v>
      </c>
      <c r="AD30" s="2">
        <v>2.2090472618154537</v>
      </c>
      <c r="AE30" s="1" t="s">
        <v>118</v>
      </c>
    </row>
    <row r="31" spans="1:31" ht="15">
      <c r="A31" s="8" t="s">
        <v>72</v>
      </c>
      <c r="B31" s="8" t="s">
        <v>73</v>
      </c>
      <c r="C31" s="8" t="s">
        <v>74</v>
      </c>
      <c r="D31" s="8" t="s">
        <v>130</v>
      </c>
      <c r="E31" s="8"/>
      <c r="F31" s="8">
        <v>1065</v>
      </c>
      <c r="G31" s="8">
        <v>1429.03</v>
      </c>
      <c r="H31" s="8">
        <v>1800</v>
      </c>
      <c r="I31" s="8">
        <v>2839.37</v>
      </c>
      <c r="J31" s="8">
        <v>322.5</v>
      </c>
      <c r="K31" s="8">
        <v>377.73</v>
      </c>
      <c r="L31" s="8">
        <v>1290</v>
      </c>
      <c r="M31" s="8">
        <v>1793.73</v>
      </c>
      <c r="N31" s="9"/>
      <c r="O31" s="8" t="s">
        <v>72</v>
      </c>
      <c r="P31" s="8" t="s">
        <v>73</v>
      </c>
      <c r="Q31" s="8" t="s">
        <v>74</v>
      </c>
      <c r="S31" s="2">
        <f t="shared" si="0"/>
        <v>1.34181220657277</v>
      </c>
      <c r="T31" s="2">
        <f t="shared" si="1"/>
        <v>1.5774277777777777</v>
      </c>
      <c r="U31" s="2">
        <f t="shared" si="2"/>
        <v>1.1712558139534883</v>
      </c>
      <c r="V31" s="2">
        <f t="shared" si="3"/>
        <v>1.3904883720930232</v>
      </c>
      <c r="W31" s="6"/>
      <c r="X31" s="2">
        <f t="shared" si="4"/>
        <v>1</v>
      </c>
      <c r="Y31" s="2">
        <f t="shared" si="5"/>
        <v>1</v>
      </c>
      <c r="Z31" s="3"/>
      <c r="AA31" s="2">
        <v>1.2703854875283447</v>
      </c>
      <c r="AB31" s="2">
        <v>1.606263440860215</v>
      </c>
      <c r="AC31" s="2">
        <v>1.206961740435109</v>
      </c>
      <c r="AD31" s="2">
        <v>1.3954763690922731</v>
      </c>
      <c r="AE31" s="1" t="s">
        <v>118</v>
      </c>
    </row>
    <row r="32" spans="1:31" ht="15">
      <c r="A32" s="8" t="s">
        <v>72</v>
      </c>
      <c r="B32" s="8" t="s">
        <v>73</v>
      </c>
      <c r="C32" s="8" t="s">
        <v>75</v>
      </c>
      <c r="D32" s="8" t="s">
        <v>130</v>
      </c>
      <c r="E32" s="8"/>
      <c r="F32" s="8">
        <v>1230</v>
      </c>
      <c r="G32" s="8">
        <v>1184.98</v>
      </c>
      <c r="H32" s="8">
        <v>1350</v>
      </c>
      <c r="I32" s="8">
        <v>1989.58</v>
      </c>
      <c r="J32" s="8">
        <v>322.5</v>
      </c>
      <c r="K32" s="8">
        <v>343.48</v>
      </c>
      <c r="L32" s="8">
        <v>645</v>
      </c>
      <c r="M32" s="8">
        <v>1038.88</v>
      </c>
      <c r="N32" s="9"/>
      <c r="O32" s="8" t="s">
        <v>72</v>
      </c>
      <c r="P32" s="8" t="s">
        <v>73</v>
      </c>
      <c r="Q32" s="8" t="s">
        <v>75</v>
      </c>
      <c r="S32" s="2">
        <f t="shared" si="0"/>
        <v>0.9633983739837398</v>
      </c>
      <c r="T32" s="2">
        <f t="shared" si="1"/>
        <v>1.473762962962963</v>
      </c>
      <c r="U32" s="2">
        <f t="shared" si="2"/>
        <v>1.0650542635658915</v>
      </c>
      <c r="V32" s="2">
        <f t="shared" si="3"/>
        <v>1.610666666666667</v>
      </c>
      <c r="W32" s="6"/>
      <c r="X32" s="2">
        <f t="shared" si="4"/>
        <v>1</v>
      </c>
      <c r="Y32" s="2">
        <f t="shared" si="5"/>
        <v>1</v>
      </c>
      <c r="Z32" s="3"/>
      <c r="AA32" s="2">
        <v>0.9423294117647059</v>
      </c>
      <c r="AB32" s="2">
        <v>1.4675770609318997</v>
      </c>
      <c r="AC32" s="2">
        <v>1.0677569392348087</v>
      </c>
      <c r="AD32" s="2">
        <v>1.5646361590397597</v>
      </c>
      <c r="AE32" s="1" t="s">
        <v>118</v>
      </c>
    </row>
    <row r="33" spans="1:31" ht="15">
      <c r="A33" s="8" t="s">
        <v>33</v>
      </c>
      <c r="B33" s="8" t="s">
        <v>34</v>
      </c>
      <c r="C33" s="8" t="s">
        <v>76</v>
      </c>
      <c r="D33" s="8" t="s">
        <v>32</v>
      </c>
      <c r="E33" s="8"/>
      <c r="F33" s="8">
        <v>1515</v>
      </c>
      <c r="G33" s="8">
        <v>1718.23</v>
      </c>
      <c r="H33" s="8">
        <v>1125</v>
      </c>
      <c r="I33" s="8">
        <v>2048.93</v>
      </c>
      <c r="J33" s="8">
        <v>322.5</v>
      </c>
      <c r="K33" s="8">
        <v>323.37</v>
      </c>
      <c r="L33" s="8">
        <v>967.5</v>
      </c>
      <c r="M33" s="8">
        <v>1730.75</v>
      </c>
      <c r="N33" s="9"/>
      <c r="O33" s="8" t="s">
        <v>33</v>
      </c>
      <c r="P33" s="8" t="s">
        <v>34</v>
      </c>
      <c r="Q33" s="8" t="s">
        <v>76</v>
      </c>
      <c r="S33" s="2">
        <f t="shared" si="0"/>
        <v>1.1341452145214521</v>
      </c>
      <c r="T33" s="2">
        <f t="shared" si="1"/>
        <v>1.821271111111111</v>
      </c>
      <c r="U33" s="2">
        <f t="shared" si="2"/>
        <v>1.0026976744186047</v>
      </c>
      <c r="V33" s="2">
        <f t="shared" si="3"/>
        <v>1.788888888888889</v>
      </c>
      <c r="W33" s="6"/>
      <c r="X33" s="2">
        <f t="shared" si="4"/>
        <v>1</v>
      </c>
      <c r="Y33" s="2">
        <f t="shared" si="5"/>
        <v>1</v>
      </c>
      <c r="Z33" s="3"/>
      <c r="AA33" s="2">
        <v>0.8896331738437001</v>
      </c>
      <c r="AB33" s="2">
        <v>1.937789247311828</v>
      </c>
      <c r="AC33" s="2">
        <v>0.9556489122280571</v>
      </c>
      <c r="AD33" s="2">
        <v>1.6630457614403602</v>
      </c>
      <c r="AE33" s="1" t="s">
        <v>118</v>
      </c>
    </row>
    <row r="34" spans="1:31" ht="15">
      <c r="A34" s="8" t="s">
        <v>21</v>
      </c>
      <c r="B34" s="8" t="s">
        <v>22</v>
      </c>
      <c r="C34" s="8" t="s">
        <v>77</v>
      </c>
      <c r="D34" s="8" t="s">
        <v>24</v>
      </c>
      <c r="E34" s="8"/>
      <c r="F34" s="8">
        <v>1290</v>
      </c>
      <c r="G34" s="8">
        <v>1258.17</v>
      </c>
      <c r="H34" s="8">
        <v>900</v>
      </c>
      <c r="I34" s="8">
        <v>1371.28</v>
      </c>
      <c r="J34" s="8">
        <v>322.5</v>
      </c>
      <c r="K34" s="8">
        <v>340</v>
      </c>
      <c r="L34" s="8">
        <v>645</v>
      </c>
      <c r="M34" s="8">
        <v>731.9</v>
      </c>
      <c r="N34" s="9"/>
      <c r="O34" s="8" t="s">
        <v>21</v>
      </c>
      <c r="P34" s="8" t="s">
        <v>22</v>
      </c>
      <c r="Q34" s="8" t="s">
        <v>77</v>
      </c>
      <c r="S34" s="2">
        <f t="shared" si="0"/>
        <v>0.9753255813953489</v>
      </c>
      <c r="T34" s="2">
        <f t="shared" si="1"/>
        <v>1.5236444444444444</v>
      </c>
      <c r="U34" s="2">
        <f t="shared" si="2"/>
        <v>1.054263565891473</v>
      </c>
      <c r="V34" s="2">
        <f t="shared" si="3"/>
        <v>1.1347286821705427</v>
      </c>
      <c r="W34" s="6"/>
      <c r="X34" s="2">
        <f t="shared" si="4"/>
        <v>1</v>
      </c>
      <c r="Y34" s="2">
        <f t="shared" si="5"/>
        <v>1</v>
      </c>
      <c r="Z34" s="3"/>
      <c r="AA34" s="2">
        <v>0.8761947565543071</v>
      </c>
      <c r="AB34" s="2">
        <v>1.5086021505376344</v>
      </c>
      <c r="AC34" s="2">
        <v>1.0542535633908476</v>
      </c>
      <c r="AD34" s="2">
        <v>1.0463015753938485</v>
      </c>
      <c r="AE34" s="1" t="s">
        <v>118</v>
      </c>
    </row>
    <row r="35" spans="1:31" ht="15">
      <c r="A35" s="8" t="s">
        <v>47</v>
      </c>
      <c r="B35" s="8" t="s">
        <v>48</v>
      </c>
      <c r="C35" s="8" t="s">
        <v>78</v>
      </c>
      <c r="D35" s="8" t="s">
        <v>32</v>
      </c>
      <c r="E35" s="8"/>
      <c r="F35" s="8">
        <v>1065</v>
      </c>
      <c r="G35" s="8">
        <v>1239.08</v>
      </c>
      <c r="H35" s="8">
        <v>450</v>
      </c>
      <c r="I35" s="8">
        <v>937.57</v>
      </c>
      <c r="J35" s="8">
        <v>322.5</v>
      </c>
      <c r="K35" s="8">
        <v>343.65</v>
      </c>
      <c r="L35" s="8">
        <v>322.5</v>
      </c>
      <c r="M35" s="8">
        <v>618.53</v>
      </c>
      <c r="N35" s="9"/>
      <c r="O35" s="8" t="s">
        <v>47</v>
      </c>
      <c r="P35" s="8" t="s">
        <v>48</v>
      </c>
      <c r="Q35" s="8" t="s">
        <v>78</v>
      </c>
      <c r="S35" s="2">
        <f t="shared" si="0"/>
        <v>1.1634553990610328</v>
      </c>
      <c r="T35" s="2">
        <f t="shared" si="1"/>
        <v>2.083488888888889</v>
      </c>
      <c r="U35" s="2">
        <f t="shared" si="2"/>
        <v>1.0655813953488371</v>
      </c>
      <c r="V35" s="2">
        <f t="shared" si="3"/>
        <v>1.917922480620155</v>
      </c>
      <c r="W35" s="6"/>
      <c r="X35" s="2">
        <f t="shared" si="4"/>
        <v>1</v>
      </c>
      <c r="Y35" s="2">
        <f t="shared" si="5"/>
        <v>1</v>
      </c>
      <c r="Z35" s="3"/>
      <c r="AA35" s="2">
        <v>0.9580680272108844</v>
      </c>
      <c r="AB35" s="2">
        <v>1.1344086021505377</v>
      </c>
      <c r="AC35" s="2">
        <v>1.0672768192048012</v>
      </c>
      <c r="AD35" s="2">
        <v>0.9990397599399851</v>
      </c>
      <c r="AE35" s="1" t="s">
        <v>118</v>
      </c>
    </row>
    <row r="36" spans="1:31" ht="15">
      <c r="A36" s="8" t="s">
        <v>58</v>
      </c>
      <c r="B36" s="8" t="s">
        <v>59</v>
      </c>
      <c r="C36" s="8" t="s">
        <v>79</v>
      </c>
      <c r="D36" s="8" t="s">
        <v>80</v>
      </c>
      <c r="E36" s="8"/>
      <c r="F36" s="8">
        <v>1965</v>
      </c>
      <c r="G36" s="8">
        <v>2092.52</v>
      </c>
      <c r="H36" s="8">
        <v>1800</v>
      </c>
      <c r="I36" s="8">
        <v>3214.07</v>
      </c>
      <c r="J36" s="8">
        <v>645</v>
      </c>
      <c r="K36" s="8">
        <v>689.88</v>
      </c>
      <c r="L36" s="8">
        <v>645</v>
      </c>
      <c r="M36" s="8">
        <v>2175.73</v>
      </c>
      <c r="N36" s="9"/>
      <c r="O36" s="8" t="s">
        <v>58</v>
      </c>
      <c r="P36" s="8" t="s">
        <v>59</v>
      </c>
      <c r="Q36" s="8" t="s">
        <v>79</v>
      </c>
      <c r="S36" s="2">
        <f t="shared" si="0"/>
        <v>1.0648956743002544</v>
      </c>
      <c r="T36" s="2">
        <f t="shared" si="1"/>
        <v>1.7855944444444445</v>
      </c>
      <c r="U36" s="2">
        <f t="shared" si="2"/>
        <v>1.0695813953488371</v>
      </c>
      <c r="V36" s="2">
        <f t="shared" si="3"/>
        <v>3.3732248062015504</v>
      </c>
      <c r="W36" s="6"/>
      <c r="X36" s="2">
        <f t="shared" si="4"/>
        <v>1</v>
      </c>
      <c r="Y36" s="2">
        <f t="shared" si="5"/>
        <v>1</v>
      </c>
      <c r="Z36" s="3"/>
      <c r="AA36" s="2">
        <v>0.926750307503075</v>
      </c>
      <c r="AB36" s="2">
        <v>1.4588978494623657</v>
      </c>
      <c r="AC36" s="2">
        <v>0.9486571642910727</v>
      </c>
      <c r="AD36" s="2">
        <v>1.8505326331582896</v>
      </c>
      <c r="AE36" s="1" t="s">
        <v>118</v>
      </c>
    </row>
    <row r="37" spans="1:31" ht="15">
      <c r="A37" s="8" t="s">
        <v>72</v>
      </c>
      <c r="B37" s="8" t="s">
        <v>73</v>
      </c>
      <c r="C37" s="8" t="s">
        <v>81</v>
      </c>
      <c r="D37" s="8" t="s">
        <v>130</v>
      </c>
      <c r="E37" s="8"/>
      <c r="F37" s="8">
        <v>1230</v>
      </c>
      <c r="G37" s="8">
        <v>1133.85</v>
      </c>
      <c r="H37" s="8">
        <v>1350</v>
      </c>
      <c r="I37" s="8">
        <v>1748.33</v>
      </c>
      <c r="J37" s="8">
        <v>322.5</v>
      </c>
      <c r="K37" s="8">
        <v>358.17</v>
      </c>
      <c r="L37" s="8">
        <v>645</v>
      </c>
      <c r="M37" s="8">
        <v>1293.27</v>
      </c>
      <c r="N37" s="9"/>
      <c r="O37" s="8" t="s">
        <v>72</v>
      </c>
      <c r="P37" s="8" t="s">
        <v>73</v>
      </c>
      <c r="Q37" s="8" t="s">
        <v>81</v>
      </c>
      <c r="S37" s="2">
        <f t="shared" si="0"/>
        <v>0.9218292682926829</v>
      </c>
      <c r="T37" s="2">
        <f t="shared" si="1"/>
        <v>1.2950592592592591</v>
      </c>
      <c r="U37" s="2">
        <f t="shared" si="2"/>
        <v>1.1106046511627907</v>
      </c>
      <c r="V37" s="2">
        <f t="shared" si="3"/>
        <v>2.0050697674418605</v>
      </c>
      <c r="W37" s="6"/>
      <c r="X37" s="2">
        <f t="shared" si="4"/>
        <v>1</v>
      </c>
      <c r="Y37" s="2">
        <f t="shared" si="5"/>
        <v>1</v>
      </c>
      <c r="Z37" s="3"/>
      <c r="AA37" s="2">
        <v>0.9342745098039216</v>
      </c>
      <c r="AB37" s="2">
        <v>1.3299498207885305</v>
      </c>
      <c r="AC37" s="2">
        <v>1.0686271567891974</v>
      </c>
      <c r="AD37" s="2">
        <v>1.6727231807951985</v>
      </c>
      <c r="AE37" s="1" t="s">
        <v>118</v>
      </c>
    </row>
    <row r="38" spans="1:31" ht="15">
      <c r="A38" s="8" t="s">
        <v>82</v>
      </c>
      <c r="B38" s="8" t="s">
        <v>83</v>
      </c>
      <c r="C38" s="8" t="s">
        <v>83</v>
      </c>
      <c r="D38" s="8" t="s">
        <v>84</v>
      </c>
      <c r="E38" s="8"/>
      <c r="F38" s="8">
        <v>1965</v>
      </c>
      <c r="G38" s="8">
        <v>2251.78</v>
      </c>
      <c r="H38" s="8">
        <v>1800</v>
      </c>
      <c r="I38" s="8">
        <v>2332.07</v>
      </c>
      <c r="J38" s="8">
        <v>645</v>
      </c>
      <c r="K38" s="8">
        <v>618.98</v>
      </c>
      <c r="L38" s="8">
        <v>967.5</v>
      </c>
      <c r="M38" s="8">
        <v>1119.3</v>
      </c>
      <c r="N38" s="9"/>
      <c r="O38" s="8" t="s">
        <v>82</v>
      </c>
      <c r="P38" s="8" t="s">
        <v>83</v>
      </c>
      <c r="Q38" s="8" t="s">
        <v>83</v>
      </c>
      <c r="S38" s="2">
        <f t="shared" si="0"/>
        <v>1.145944020356234</v>
      </c>
      <c r="T38" s="2">
        <f t="shared" si="1"/>
        <v>1.2955944444444445</v>
      </c>
      <c r="U38" s="2">
        <f t="shared" si="2"/>
        <v>0.9596589147286821</v>
      </c>
      <c r="V38" s="2">
        <f t="shared" si="3"/>
        <v>1.1568992248062016</v>
      </c>
      <c r="W38" s="6"/>
      <c r="X38" s="2">
        <f t="shared" si="4"/>
        <v>1</v>
      </c>
      <c r="Y38" s="2">
        <f t="shared" si="5"/>
        <v>1</v>
      </c>
      <c r="Z38" s="3"/>
      <c r="AA38" s="2">
        <v>1.111109471094711</v>
      </c>
      <c r="AB38" s="2">
        <v>1.5606075268817203</v>
      </c>
      <c r="AC38" s="2">
        <v>0.9507426856714178</v>
      </c>
      <c r="AD38" s="2">
        <v>1.384316079019755</v>
      </c>
      <c r="AE38" s="1"/>
    </row>
    <row r="39" spans="1:31" ht="15">
      <c r="A39" s="8" t="s">
        <v>85</v>
      </c>
      <c r="B39" s="8" t="s">
        <v>86</v>
      </c>
      <c r="C39" s="8" t="s">
        <v>87</v>
      </c>
      <c r="D39" s="8" t="s">
        <v>130</v>
      </c>
      <c r="E39" s="8"/>
      <c r="F39" s="8">
        <v>1740</v>
      </c>
      <c r="G39" s="8">
        <v>1784.92</v>
      </c>
      <c r="H39" s="8">
        <v>2025</v>
      </c>
      <c r="I39" s="8">
        <v>2001.47</v>
      </c>
      <c r="J39" s="8">
        <v>322.5</v>
      </c>
      <c r="K39" s="8">
        <v>350.42</v>
      </c>
      <c r="L39" s="8">
        <v>1290</v>
      </c>
      <c r="M39" s="8">
        <v>1035.38</v>
      </c>
      <c r="N39" s="9"/>
      <c r="O39" s="8" t="s">
        <v>85</v>
      </c>
      <c r="P39" s="8" t="s">
        <v>86</v>
      </c>
      <c r="Q39" s="8" t="s">
        <v>87</v>
      </c>
      <c r="S39" s="2">
        <f t="shared" si="0"/>
        <v>1.0258160919540231</v>
      </c>
      <c r="T39" s="2">
        <f t="shared" si="1"/>
        <v>0.9883802469135803</v>
      </c>
      <c r="U39" s="2">
        <f t="shared" si="2"/>
        <v>1.0865736434108528</v>
      </c>
      <c r="V39" s="2">
        <f t="shared" si="3"/>
        <v>0.8026201550387597</v>
      </c>
      <c r="W39" s="6"/>
      <c r="X39" s="2">
        <f t="shared" si="4"/>
        <v>1</v>
      </c>
      <c r="Y39" s="2">
        <f>IF(((K39/J39)+(M39/L39))/2&gt;1,1,((K39/J39)+(M39/L39))/2)</f>
        <v>0.9445968992248063</v>
      </c>
      <c r="Z39" s="3"/>
      <c r="AA39" s="2">
        <v>1.1277944444444443</v>
      </c>
      <c r="AB39" s="2">
        <v>0.958231780167264</v>
      </c>
      <c r="AC39" s="2">
        <v>1.0754688672168042</v>
      </c>
      <c r="AD39" s="2">
        <v>0.8228057014253563</v>
      </c>
      <c r="AE39" s="14" t="s">
        <v>121</v>
      </c>
    </row>
    <row r="40" spans="1:31" ht="15">
      <c r="A40" s="8" t="s">
        <v>29</v>
      </c>
      <c r="B40" s="8" t="s">
        <v>30</v>
      </c>
      <c r="C40" s="8" t="s">
        <v>88</v>
      </c>
      <c r="D40" s="8" t="s">
        <v>32</v>
      </c>
      <c r="E40" s="8"/>
      <c r="F40" s="8">
        <v>1620</v>
      </c>
      <c r="G40" s="8">
        <v>1464.42</v>
      </c>
      <c r="H40" s="8">
        <v>675</v>
      </c>
      <c r="I40" s="8">
        <v>619.23</v>
      </c>
      <c r="J40" s="8">
        <v>322.5</v>
      </c>
      <c r="K40" s="8">
        <v>345.07</v>
      </c>
      <c r="L40" s="8">
        <v>645</v>
      </c>
      <c r="M40" s="8">
        <v>698.88</v>
      </c>
      <c r="N40" s="9"/>
      <c r="O40" s="8" t="s">
        <v>29</v>
      </c>
      <c r="P40" s="8" t="s">
        <v>30</v>
      </c>
      <c r="Q40" s="8" t="s">
        <v>88</v>
      </c>
      <c r="S40" s="2">
        <f t="shared" si="0"/>
        <v>0.903962962962963</v>
      </c>
      <c r="T40" s="2">
        <f t="shared" si="1"/>
        <v>0.9173777777777778</v>
      </c>
      <c r="U40" s="2">
        <f t="shared" si="2"/>
        <v>1.069984496124031</v>
      </c>
      <c r="V40" s="2">
        <f t="shared" si="3"/>
        <v>1.0835348837209302</v>
      </c>
      <c r="W40" s="6"/>
      <c r="X40" s="2">
        <f t="shared" si="4"/>
        <v>0.9106703703703705</v>
      </c>
      <c r="Y40" s="2">
        <f t="shared" si="5"/>
        <v>1</v>
      </c>
      <c r="Z40" s="3"/>
      <c r="AA40" s="2">
        <v>0.7896607142857144</v>
      </c>
      <c r="AB40" s="2">
        <v>1.350064516129032</v>
      </c>
      <c r="AC40" s="2">
        <v>1.1765341335333832</v>
      </c>
      <c r="AD40" s="2">
        <v>1.0796699174793698</v>
      </c>
      <c r="AE40" s="14"/>
    </row>
    <row r="41" spans="1:31" ht="15">
      <c r="A41" s="8" t="s">
        <v>29</v>
      </c>
      <c r="B41" s="8" t="s">
        <v>30</v>
      </c>
      <c r="C41" s="8" t="s">
        <v>89</v>
      </c>
      <c r="D41" s="8" t="s">
        <v>32</v>
      </c>
      <c r="E41" s="8"/>
      <c r="F41" s="8">
        <v>1455</v>
      </c>
      <c r="G41" s="8">
        <v>1240.4</v>
      </c>
      <c r="H41" s="8">
        <v>675</v>
      </c>
      <c r="I41" s="8">
        <v>1015.07</v>
      </c>
      <c r="J41" s="8">
        <v>322.5</v>
      </c>
      <c r="K41" s="8">
        <v>323.31</v>
      </c>
      <c r="L41" s="8">
        <v>645</v>
      </c>
      <c r="M41" s="8">
        <v>769.32</v>
      </c>
      <c r="N41" s="9"/>
      <c r="O41" s="8" t="s">
        <v>29</v>
      </c>
      <c r="P41" s="8" t="s">
        <v>30</v>
      </c>
      <c r="Q41" s="8" t="s">
        <v>89</v>
      </c>
      <c r="S41" s="2">
        <f t="shared" si="0"/>
        <v>0.8525085910652922</v>
      </c>
      <c r="T41" s="2">
        <f t="shared" si="1"/>
        <v>1.5038074074074075</v>
      </c>
      <c r="U41" s="2">
        <f t="shared" si="2"/>
        <v>1.0025116279069768</v>
      </c>
      <c r="V41" s="2">
        <f t="shared" si="3"/>
        <v>1.1927441860465118</v>
      </c>
      <c r="W41" s="6"/>
      <c r="X41" s="2">
        <f t="shared" si="4"/>
        <v>1</v>
      </c>
      <c r="Y41" s="2">
        <f t="shared" si="5"/>
        <v>1</v>
      </c>
      <c r="Z41" s="3"/>
      <c r="AA41" s="2">
        <v>0.8814792703150912</v>
      </c>
      <c r="AB41" s="2">
        <v>1.505347670250896</v>
      </c>
      <c r="AC41" s="2">
        <v>1.061695423855964</v>
      </c>
      <c r="AD41" s="2">
        <v>1.038589647411853</v>
      </c>
      <c r="AE41" s="14" t="s">
        <v>126</v>
      </c>
    </row>
    <row r="42" spans="1:31" ht="15">
      <c r="A42" s="8" t="s">
        <v>58</v>
      </c>
      <c r="B42" s="8" t="s">
        <v>59</v>
      </c>
      <c r="C42" s="8" t="s">
        <v>90</v>
      </c>
      <c r="D42" s="8" t="s">
        <v>37</v>
      </c>
      <c r="E42" s="8"/>
      <c r="F42" s="8">
        <v>1065</v>
      </c>
      <c r="G42" s="8">
        <v>1701.08</v>
      </c>
      <c r="H42" s="8">
        <v>2700</v>
      </c>
      <c r="I42" s="8">
        <v>2798.75</v>
      </c>
      <c r="J42" s="8">
        <v>322.5</v>
      </c>
      <c r="K42" s="8">
        <v>355.12</v>
      </c>
      <c r="L42" s="8">
        <v>645</v>
      </c>
      <c r="M42" s="8">
        <v>1134.35</v>
      </c>
      <c r="N42" s="9"/>
      <c r="O42" s="8" t="s">
        <v>58</v>
      </c>
      <c r="P42" s="8" t="s">
        <v>59</v>
      </c>
      <c r="Q42" s="8" t="s">
        <v>90</v>
      </c>
      <c r="S42" s="2">
        <f t="shared" si="0"/>
        <v>1.5972582159624413</v>
      </c>
      <c r="T42" s="2">
        <f t="shared" si="1"/>
        <v>1.036574074074074</v>
      </c>
      <c r="U42" s="2">
        <f t="shared" si="2"/>
        <v>1.1011472868217054</v>
      </c>
      <c r="V42" s="2">
        <f t="shared" si="3"/>
        <v>1.7586821705426354</v>
      </c>
      <c r="W42" s="6"/>
      <c r="X42" s="2">
        <f t="shared" si="4"/>
        <v>1</v>
      </c>
      <c r="Y42" s="2">
        <f t="shared" si="5"/>
        <v>1</v>
      </c>
      <c r="Z42" s="3"/>
      <c r="AA42" s="2">
        <v>1.7469387755102042</v>
      </c>
      <c r="AB42" s="2">
        <v>1.3385734767025088</v>
      </c>
      <c r="AC42" s="2">
        <v>1.0389197299324833</v>
      </c>
      <c r="AD42" s="2">
        <v>2.1454013503375844</v>
      </c>
      <c r="AE42" s="1" t="s">
        <v>118</v>
      </c>
    </row>
    <row r="43" spans="1:31" ht="15">
      <c r="A43" s="8" t="s">
        <v>58</v>
      </c>
      <c r="B43" s="8" t="s">
        <v>59</v>
      </c>
      <c r="C43" s="8" t="s">
        <v>91</v>
      </c>
      <c r="D43" s="8" t="s">
        <v>37</v>
      </c>
      <c r="E43" s="8"/>
      <c r="F43" s="8">
        <v>1065</v>
      </c>
      <c r="G43" s="8">
        <v>1102.1</v>
      </c>
      <c r="H43" s="8">
        <v>1575</v>
      </c>
      <c r="I43" s="8">
        <v>2236.7</v>
      </c>
      <c r="J43" s="8">
        <v>322.5</v>
      </c>
      <c r="K43" s="8">
        <v>378.73</v>
      </c>
      <c r="L43" s="8">
        <v>645</v>
      </c>
      <c r="M43" s="8">
        <v>654.59</v>
      </c>
      <c r="N43" s="9"/>
      <c r="O43" s="8" t="s">
        <v>58</v>
      </c>
      <c r="P43" s="8" t="s">
        <v>59</v>
      </c>
      <c r="Q43" s="8" t="s">
        <v>91</v>
      </c>
      <c r="S43" s="2">
        <f t="shared" si="0"/>
        <v>1.0348356807511736</v>
      </c>
      <c r="T43" s="2">
        <f t="shared" si="1"/>
        <v>1.420126984126984</v>
      </c>
      <c r="U43" s="2">
        <f t="shared" si="2"/>
        <v>1.174356589147287</v>
      </c>
      <c r="V43" s="2">
        <f t="shared" si="3"/>
        <v>1.0148682170542636</v>
      </c>
      <c r="W43" s="6"/>
      <c r="X43" s="2">
        <f t="shared" si="4"/>
        <v>1</v>
      </c>
      <c r="Y43" s="2">
        <f t="shared" si="5"/>
        <v>1</v>
      </c>
      <c r="Z43" s="3"/>
      <c r="AA43" s="2">
        <v>1.028190476190476</v>
      </c>
      <c r="AB43" s="2">
        <v>1.444958525345622</v>
      </c>
      <c r="AC43" s="2">
        <v>1.1401950487621906</v>
      </c>
      <c r="AD43" s="2">
        <v>1.0510577644411103</v>
      </c>
      <c r="AE43" s="1" t="s">
        <v>118</v>
      </c>
    </row>
    <row r="44" spans="1:31" ht="15">
      <c r="A44" s="8" t="s">
        <v>63</v>
      </c>
      <c r="B44" s="8" t="s">
        <v>64</v>
      </c>
      <c r="C44" s="8" t="s">
        <v>92</v>
      </c>
      <c r="D44" s="8" t="s">
        <v>66</v>
      </c>
      <c r="E44" s="8"/>
      <c r="F44" s="8">
        <v>1515</v>
      </c>
      <c r="G44" s="8">
        <v>1566.58</v>
      </c>
      <c r="H44" s="8">
        <v>1350</v>
      </c>
      <c r="I44" s="8">
        <v>3671.59</v>
      </c>
      <c r="J44" s="8">
        <v>645</v>
      </c>
      <c r="K44" s="8">
        <v>666.15</v>
      </c>
      <c r="L44" s="8">
        <v>1290</v>
      </c>
      <c r="M44" s="8">
        <v>2299.68</v>
      </c>
      <c r="N44" s="9"/>
      <c r="O44" s="8" t="s">
        <v>63</v>
      </c>
      <c r="P44" s="8" t="s">
        <v>64</v>
      </c>
      <c r="Q44" s="8" t="s">
        <v>92</v>
      </c>
      <c r="S44" s="2">
        <f t="shared" si="0"/>
        <v>1.034046204620462</v>
      </c>
      <c r="T44" s="2">
        <f t="shared" si="1"/>
        <v>2.7196962962962963</v>
      </c>
      <c r="U44" s="2">
        <f t="shared" si="2"/>
        <v>1.0327906976744186</v>
      </c>
      <c r="V44" s="2">
        <f t="shared" si="3"/>
        <v>1.7826976744186045</v>
      </c>
      <c r="W44" s="6"/>
      <c r="X44" s="2">
        <f t="shared" si="4"/>
        <v>1</v>
      </c>
      <c r="Y44" s="2">
        <f t="shared" si="5"/>
        <v>1</v>
      </c>
      <c r="Z44" s="3"/>
      <c r="AA44" s="2">
        <v>1.1257862838915471</v>
      </c>
      <c r="AB44" s="2">
        <v>2.387741935483871</v>
      </c>
      <c r="AC44" s="2">
        <v>1.2635258814703676</v>
      </c>
      <c r="AD44" s="2">
        <v>1.760510127531883</v>
      </c>
      <c r="AE44" s="1" t="s">
        <v>122</v>
      </c>
    </row>
    <row r="45" spans="1:31" ht="15">
      <c r="A45" s="8" t="s">
        <v>63</v>
      </c>
      <c r="B45" s="8" t="s">
        <v>64</v>
      </c>
      <c r="C45" s="8" t="s">
        <v>93</v>
      </c>
      <c r="D45" s="8" t="s">
        <v>32</v>
      </c>
      <c r="E45" s="8"/>
      <c r="F45" s="8">
        <v>1065</v>
      </c>
      <c r="G45" s="8">
        <v>1370.2</v>
      </c>
      <c r="H45" s="8">
        <v>2025</v>
      </c>
      <c r="I45" s="8">
        <v>3977.3</v>
      </c>
      <c r="J45" s="8">
        <v>322.5</v>
      </c>
      <c r="K45" s="8">
        <v>390.57</v>
      </c>
      <c r="L45" s="8">
        <v>967.5</v>
      </c>
      <c r="M45" s="8">
        <v>3083.4</v>
      </c>
      <c r="N45" s="9"/>
      <c r="O45" s="8" t="s">
        <v>63</v>
      </c>
      <c r="P45" s="8" t="s">
        <v>64</v>
      </c>
      <c r="Q45" s="8" t="s">
        <v>93</v>
      </c>
      <c r="S45" s="2">
        <f t="shared" si="0"/>
        <v>1.2865727699530516</v>
      </c>
      <c r="T45" s="2">
        <f t="shared" si="1"/>
        <v>1.964098765432099</v>
      </c>
      <c r="U45" s="2">
        <f t="shared" si="2"/>
        <v>1.2110697674418605</v>
      </c>
      <c r="V45" s="2">
        <f t="shared" si="3"/>
        <v>3.1869767441860466</v>
      </c>
      <c r="W45" s="6"/>
      <c r="X45" s="2">
        <f t="shared" si="4"/>
        <v>1</v>
      </c>
      <c r="Y45" s="2">
        <f t="shared" si="5"/>
        <v>1</v>
      </c>
      <c r="Z45" s="3"/>
      <c r="AA45" s="2">
        <v>0.9819773242630386</v>
      </c>
      <c r="AB45" s="2">
        <v>1.5088649940262844</v>
      </c>
      <c r="AC45" s="2">
        <v>1.047801950487622</v>
      </c>
      <c r="AD45" s="2">
        <v>2.5054063515878973</v>
      </c>
      <c r="AE45" s="1" t="s">
        <v>122</v>
      </c>
    </row>
    <row r="46" spans="1:31" ht="15">
      <c r="A46" s="8" t="s">
        <v>63</v>
      </c>
      <c r="B46" s="8" t="s">
        <v>64</v>
      </c>
      <c r="C46" s="8" t="s">
        <v>94</v>
      </c>
      <c r="D46" s="8" t="s">
        <v>66</v>
      </c>
      <c r="E46" s="8"/>
      <c r="F46" s="8">
        <v>1515</v>
      </c>
      <c r="G46" s="8">
        <v>1020.18</v>
      </c>
      <c r="H46" s="8">
        <v>1350</v>
      </c>
      <c r="I46" s="8">
        <v>1656.18</v>
      </c>
      <c r="J46" s="8">
        <v>645</v>
      </c>
      <c r="K46" s="8">
        <v>663.97</v>
      </c>
      <c r="L46" s="8">
        <v>645</v>
      </c>
      <c r="M46" s="8">
        <v>1017.96</v>
      </c>
      <c r="N46" s="9"/>
      <c r="O46" s="8" t="s">
        <v>63</v>
      </c>
      <c r="P46" s="8" t="s">
        <v>64</v>
      </c>
      <c r="Q46" s="8" t="s">
        <v>94</v>
      </c>
      <c r="S46" s="2">
        <f t="shared" si="0"/>
        <v>0.6733861386138613</v>
      </c>
      <c r="T46" s="2">
        <f t="shared" si="1"/>
        <v>1.2268000000000001</v>
      </c>
      <c r="U46" s="2">
        <f t="shared" si="2"/>
        <v>1.0294108527131782</v>
      </c>
      <c r="V46" s="2">
        <f t="shared" si="3"/>
        <v>1.578232558139535</v>
      </c>
      <c r="W46" s="6"/>
      <c r="X46" s="2">
        <f t="shared" si="4"/>
        <v>0.9500930693069307</v>
      </c>
      <c r="Y46" s="2">
        <f t="shared" si="5"/>
        <v>1</v>
      </c>
      <c r="Z46" s="3"/>
      <c r="AA46" s="2">
        <v>0.642347687400319</v>
      </c>
      <c r="AB46" s="2">
        <v>1.1199856630824374</v>
      </c>
      <c r="AC46" s="2">
        <v>0.9689422355588897</v>
      </c>
      <c r="AD46" s="2">
        <v>1.2720180045011251</v>
      </c>
      <c r="AE46" s="14" t="s">
        <v>123</v>
      </c>
    </row>
    <row r="47" spans="1:31" ht="15">
      <c r="A47" s="8" t="s">
        <v>63</v>
      </c>
      <c r="B47" s="8" t="s">
        <v>64</v>
      </c>
      <c r="C47" s="8" t="s">
        <v>95</v>
      </c>
      <c r="D47" s="8" t="s">
        <v>66</v>
      </c>
      <c r="E47" s="8"/>
      <c r="F47" s="8">
        <v>1515</v>
      </c>
      <c r="G47" s="8">
        <v>1072.85</v>
      </c>
      <c r="H47" s="8">
        <v>1350</v>
      </c>
      <c r="I47" s="8">
        <v>2202.02</v>
      </c>
      <c r="J47" s="8">
        <v>645</v>
      </c>
      <c r="K47" s="8">
        <v>639.12</v>
      </c>
      <c r="L47" s="8">
        <v>645</v>
      </c>
      <c r="M47" s="8">
        <v>756.93</v>
      </c>
      <c r="N47" s="9"/>
      <c r="O47" s="8" t="s">
        <v>63</v>
      </c>
      <c r="P47" s="8" t="s">
        <v>64</v>
      </c>
      <c r="Q47" s="8" t="s">
        <v>95</v>
      </c>
      <c r="S47" s="2">
        <f t="shared" si="0"/>
        <v>0.708151815181518</v>
      </c>
      <c r="T47" s="2">
        <f t="shared" si="1"/>
        <v>1.6311259259259259</v>
      </c>
      <c r="U47" s="2">
        <f t="shared" si="2"/>
        <v>0.9908837209302326</v>
      </c>
      <c r="V47" s="2">
        <f t="shared" si="3"/>
        <v>1.17353488372093</v>
      </c>
      <c r="W47" s="6"/>
      <c r="X47" s="2">
        <f t="shared" si="4"/>
        <v>1</v>
      </c>
      <c r="Y47" s="2">
        <f t="shared" si="5"/>
        <v>1</v>
      </c>
      <c r="Z47" s="3"/>
      <c r="AA47" s="2">
        <v>0.7301562998405103</v>
      </c>
      <c r="AB47" s="2">
        <v>1.9774193548387098</v>
      </c>
      <c r="AC47" s="2">
        <v>1.009947486871718</v>
      </c>
      <c r="AD47" s="2">
        <v>1.7089122280570144</v>
      </c>
      <c r="AE47" s="14" t="s">
        <v>123</v>
      </c>
    </row>
    <row r="48" spans="1:31" ht="15">
      <c r="A48" s="8" t="s">
        <v>96</v>
      </c>
      <c r="B48" s="8" t="s">
        <v>97</v>
      </c>
      <c r="C48" s="8" t="s">
        <v>98</v>
      </c>
      <c r="D48" s="8" t="s">
        <v>32</v>
      </c>
      <c r="E48" s="8"/>
      <c r="F48" s="8">
        <v>1290</v>
      </c>
      <c r="G48" s="8">
        <v>1118.27</v>
      </c>
      <c r="H48" s="8">
        <v>1125</v>
      </c>
      <c r="I48" s="8">
        <v>854.7</v>
      </c>
      <c r="J48" s="8">
        <v>322.5</v>
      </c>
      <c r="K48" s="8">
        <v>322.8</v>
      </c>
      <c r="L48" s="8">
        <v>322.5</v>
      </c>
      <c r="M48" s="8">
        <v>403.73</v>
      </c>
      <c r="N48" s="9"/>
      <c r="O48" s="8" t="s">
        <v>96</v>
      </c>
      <c r="P48" s="8" t="s">
        <v>97</v>
      </c>
      <c r="Q48" s="8" t="s">
        <v>98</v>
      </c>
      <c r="S48" s="2">
        <f t="shared" si="0"/>
        <v>0.8668759689922481</v>
      </c>
      <c r="T48" s="2">
        <f t="shared" si="1"/>
        <v>0.7597333333333334</v>
      </c>
      <c r="U48" s="2">
        <f t="shared" si="2"/>
        <v>1.0009302325581395</v>
      </c>
      <c r="V48" s="2">
        <f t="shared" si="3"/>
        <v>1.251875968992248</v>
      </c>
      <c r="W48" s="6"/>
      <c r="X48" s="2">
        <f t="shared" si="4"/>
        <v>0.8133046511627907</v>
      </c>
      <c r="Y48" s="2">
        <f t="shared" si="5"/>
        <v>1</v>
      </c>
      <c r="Z48" s="3"/>
      <c r="AA48" s="2">
        <v>0.7052059925093633</v>
      </c>
      <c r="AB48" s="2">
        <v>0.7634236559139785</v>
      </c>
      <c r="AC48" s="2">
        <v>1.0690772693173294</v>
      </c>
      <c r="AD48" s="2">
        <v>1.0673668417104276</v>
      </c>
      <c r="AE48" s="14" t="s">
        <v>128</v>
      </c>
    </row>
    <row r="49" spans="1:31" ht="15">
      <c r="A49" s="8" t="s">
        <v>33</v>
      </c>
      <c r="B49" s="8" t="s">
        <v>34</v>
      </c>
      <c r="C49" s="8" t="s">
        <v>99</v>
      </c>
      <c r="D49" s="8" t="s">
        <v>32</v>
      </c>
      <c r="E49" s="8"/>
      <c r="F49" s="8">
        <v>1620</v>
      </c>
      <c r="G49" s="8">
        <v>1639.2</v>
      </c>
      <c r="H49" s="8">
        <v>675</v>
      </c>
      <c r="I49" s="8">
        <v>1435.25</v>
      </c>
      <c r="J49" s="8">
        <v>322.5</v>
      </c>
      <c r="K49" s="8">
        <v>366.65</v>
      </c>
      <c r="L49" s="8">
        <v>645</v>
      </c>
      <c r="M49" s="8">
        <v>1580.73</v>
      </c>
      <c r="N49" s="9"/>
      <c r="O49" s="8" t="s">
        <v>33</v>
      </c>
      <c r="P49" s="8" t="s">
        <v>34</v>
      </c>
      <c r="Q49" s="8" t="s">
        <v>99</v>
      </c>
      <c r="S49" s="2">
        <f t="shared" si="0"/>
        <v>1.0118518518518518</v>
      </c>
      <c r="T49" s="2">
        <f t="shared" si="1"/>
        <v>2.1262962962962964</v>
      </c>
      <c r="U49" s="2">
        <f t="shared" si="2"/>
        <v>1.1368992248062015</v>
      </c>
      <c r="V49" s="2">
        <f t="shared" si="3"/>
        <v>2.450744186046512</v>
      </c>
      <c r="W49" s="6"/>
      <c r="X49" s="2">
        <f t="shared" si="4"/>
        <v>1</v>
      </c>
      <c r="Y49" s="2">
        <f t="shared" si="5"/>
        <v>1</v>
      </c>
      <c r="Z49" s="3"/>
      <c r="AA49" s="2">
        <v>0.8759523809523809</v>
      </c>
      <c r="AB49" s="2">
        <v>2.0917562724014336</v>
      </c>
      <c r="AC49" s="2">
        <v>1.1072168042010504</v>
      </c>
      <c r="AD49" s="2">
        <v>2.3919429857464367</v>
      </c>
      <c r="AE49" s="14" t="s">
        <v>116</v>
      </c>
    </row>
    <row r="50" spans="1:31" ht="15">
      <c r="A50" s="8" t="s">
        <v>21</v>
      </c>
      <c r="B50" s="8" t="s">
        <v>22</v>
      </c>
      <c r="C50" s="8" t="s">
        <v>100</v>
      </c>
      <c r="D50" s="8" t="s">
        <v>32</v>
      </c>
      <c r="E50" s="8"/>
      <c r="F50" s="8">
        <v>1065</v>
      </c>
      <c r="G50" s="8">
        <v>1194.68</v>
      </c>
      <c r="H50" s="8">
        <v>900</v>
      </c>
      <c r="I50" s="8">
        <v>1707.15</v>
      </c>
      <c r="J50" s="8">
        <v>322.5</v>
      </c>
      <c r="K50" s="8">
        <v>296.37</v>
      </c>
      <c r="L50" s="8">
        <v>645</v>
      </c>
      <c r="M50" s="8">
        <v>669.45</v>
      </c>
      <c r="N50" s="9"/>
      <c r="O50" s="8" t="s">
        <v>21</v>
      </c>
      <c r="P50" s="8" t="s">
        <v>22</v>
      </c>
      <c r="Q50" s="8" t="s">
        <v>100</v>
      </c>
      <c r="S50" s="2">
        <f t="shared" si="0"/>
        <v>1.1217652582159625</v>
      </c>
      <c r="T50" s="2">
        <f t="shared" si="1"/>
        <v>1.8968333333333334</v>
      </c>
      <c r="U50" s="2">
        <f t="shared" si="2"/>
        <v>0.9189767441860466</v>
      </c>
      <c r="V50" s="2">
        <f t="shared" si="3"/>
        <v>1.0379069767441862</v>
      </c>
      <c r="W50" s="6"/>
      <c r="X50" s="2">
        <f t="shared" si="4"/>
        <v>1</v>
      </c>
      <c r="Y50" s="2">
        <f t="shared" si="5"/>
        <v>0.9784418604651164</v>
      </c>
      <c r="Z50" s="3"/>
      <c r="AA50" s="2">
        <v>1.0327437641723356</v>
      </c>
      <c r="AB50" s="2">
        <v>2.0582580645161292</v>
      </c>
      <c r="AC50" s="2">
        <v>1.0321980495123781</v>
      </c>
      <c r="AD50" s="2">
        <v>0.8467666916729182</v>
      </c>
      <c r="AE50" s="14" t="s">
        <v>124</v>
      </c>
    </row>
    <row r="51" spans="1:31" ht="15">
      <c r="A51" s="8" t="s">
        <v>21</v>
      </c>
      <c r="B51" s="8" t="s">
        <v>22</v>
      </c>
      <c r="C51" s="8" t="s">
        <v>101</v>
      </c>
      <c r="D51" s="8" t="s">
        <v>37</v>
      </c>
      <c r="E51" s="8"/>
      <c r="F51" s="8">
        <v>1290</v>
      </c>
      <c r="G51" s="8">
        <v>1061.23</v>
      </c>
      <c r="H51" s="8">
        <v>1575</v>
      </c>
      <c r="I51" s="8">
        <v>4023.97</v>
      </c>
      <c r="J51" s="8">
        <v>322.5</v>
      </c>
      <c r="K51" s="8">
        <v>376.72</v>
      </c>
      <c r="L51" s="8">
        <v>1290</v>
      </c>
      <c r="M51" s="8">
        <v>2083.62</v>
      </c>
      <c r="N51" s="9"/>
      <c r="O51" s="8" t="s">
        <v>21</v>
      </c>
      <c r="P51" s="8" t="s">
        <v>22</v>
      </c>
      <c r="Q51" s="8" t="s">
        <v>101</v>
      </c>
      <c r="S51" s="2">
        <f t="shared" si="0"/>
        <v>0.8226589147286821</v>
      </c>
      <c r="T51" s="2">
        <f t="shared" si="1"/>
        <v>2.554901587301587</v>
      </c>
      <c r="U51" s="2">
        <f t="shared" si="2"/>
        <v>1.168124031007752</v>
      </c>
      <c r="V51" s="2">
        <f t="shared" si="3"/>
        <v>1.6152093023255814</v>
      </c>
      <c r="W51" s="6"/>
      <c r="X51" s="2">
        <f t="shared" si="4"/>
        <v>1</v>
      </c>
      <c r="Y51" s="2">
        <f t="shared" si="5"/>
        <v>1</v>
      </c>
      <c r="Z51" s="3"/>
      <c r="AA51" s="2">
        <v>0.8271310861423221</v>
      </c>
      <c r="AB51" s="2">
        <v>2.2402027649769582</v>
      </c>
      <c r="AC51" s="2">
        <v>1.1552288072018004</v>
      </c>
      <c r="AD51" s="2">
        <v>1.4200525131282822</v>
      </c>
      <c r="AE51" s="14" t="s">
        <v>126</v>
      </c>
    </row>
    <row r="52" spans="1:31" ht="15">
      <c r="A52" s="8" t="s">
        <v>102</v>
      </c>
      <c r="B52" s="8" t="s">
        <v>103</v>
      </c>
      <c r="C52" s="8" t="s">
        <v>104</v>
      </c>
      <c r="D52" s="8" t="s">
        <v>105</v>
      </c>
      <c r="E52" s="8"/>
      <c r="F52" s="8">
        <v>1200</v>
      </c>
      <c r="G52" s="8">
        <v>791.5</v>
      </c>
      <c r="H52" s="8">
        <v>675</v>
      </c>
      <c r="I52" s="8">
        <v>1144.5</v>
      </c>
      <c r="J52" s="8">
        <v>322.5</v>
      </c>
      <c r="K52" s="8">
        <v>322.5</v>
      </c>
      <c r="L52" s="8">
        <v>645</v>
      </c>
      <c r="M52" s="8">
        <v>645</v>
      </c>
      <c r="N52" s="9"/>
      <c r="O52" s="8" t="s">
        <v>102</v>
      </c>
      <c r="P52" s="8" t="s">
        <v>103</v>
      </c>
      <c r="Q52" s="8" t="s">
        <v>104</v>
      </c>
      <c r="S52" s="2">
        <f t="shared" si="0"/>
        <v>0.6595833333333333</v>
      </c>
      <c r="T52" s="2">
        <f t="shared" si="1"/>
        <v>1.6955555555555555</v>
      </c>
      <c r="U52" s="2">
        <f t="shared" si="2"/>
        <v>1</v>
      </c>
      <c r="V52" s="2">
        <f t="shared" si="3"/>
        <v>1</v>
      </c>
      <c r="W52" s="6"/>
      <c r="X52" s="2">
        <f t="shared" si="4"/>
        <v>1</v>
      </c>
      <c r="Y52" s="2">
        <f t="shared" si="5"/>
        <v>1</v>
      </c>
      <c r="Z52" s="3"/>
      <c r="AA52" s="2">
        <v>0.6968599033816425</v>
      </c>
      <c r="AB52" s="2">
        <v>1.8136200716845878</v>
      </c>
      <c r="AC52" s="2">
        <v>1</v>
      </c>
      <c r="AD52" s="2">
        <v>1</v>
      </c>
      <c r="AE52" s="14" t="s">
        <v>126</v>
      </c>
    </row>
    <row r="53" spans="1:31" ht="15">
      <c r="A53" s="8" t="s">
        <v>102</v>
      </c>
      <c r="B53" s="8" t="s">
        <v>103</v>
      </c>
      <c r="C53" s="8" t="s">
        <v>106</v>
      </c>
      <c r="D53" s="8" t="s">
        <v>105</v>
      </c>
      <c r="E53" s="8"/>
      <c r="F53" s="8">
        <v>1545</v>
      </c>
      <c r="G53" s="8">
        <v>1288.5</v>
      </c>
      <c r="H53" s="8">
        <v>1380</v>
      </c>
      <c r="I53" s="8">
        <v>1667</v>
      </c>
      <c r="J53" s="8">
        <v>645</v>
      </c>
      <c r="K53" s="8">
        <v>430</v>
      </c>
      <c r="L53" s="8">
        <v>645</v>
      </c>
      <c r="M53" s="8">
        <v>1075</v>
      </c>
      <c r="N53" s="9"/>
      <c r="O53" s="8" t="s">
        <v>102</v>
      </c>
      <c r="P53" s="8" t="s">
        <v>103</v>
      </c>
      <c r="Q53" s="8" t="s">
        <v>106</v>
      </c>
      <c r="S53" s="2">
        <f t="shared" si="0"/>
        <v>0.8339805825242719</v>
      </c>
      <c r="T53" s="2">
        <f t="shared" si="1"/>
        <v>1.2079710144927536</v>
      </c>
      <c r="U53" s="2">
        <f t="shared" si="2"/>
        <v>0.6666666666666666</v>
      </c>
      <c r="V53" s="2">
        <f t="shared" si="3"/>
        <v>1.6666666666666667</v>
      </c>
      <c r="W53" s="6"/>
      <c r="X53" s="2">
        <f t="shared" si="4"/>
        <v>1</v>
      </c>
      <c r="Y53" s="2">
        <f t="shared" si="5"/>
        <v>1</v>
      </c>
      <c r="Z53" s="3"/>
      <c r="AA53" s="2">
        <v>0.7794807632155145</v>
      </c>
      <c r="AB53" s="2">
        <v>1.3131136044880785</v>
      </c>
      <c r="AC53" s="2">
        <v>0.967741935483871</v>
      </c>
      <c r="AD53" s="2">
        <v>1.596774193548387</v>
      </c>
      <c r="AE53" s="14" t="s">
        <v>120</v>
      </c>
    </row>
    <row r="54" spans="1:31" ht="15">
      <c r="A54" s="8" t="s">
        <v>102</v>
      </c>
      <c r="B54" s="8" t="s">
        <v>103</v>
      </c>
      <c r="C54" s="8" t="s">
        <v>107</v>
      </c>
      <c r="D54" s="8" t="s">
        <v>84</v>
      </c>
      <c r="E54" s="8"/>
      <c r="F54" s="8">
        <v>1200</v>
      </c>
      <c r="G54" s="8">
        <v>1551</v>
      </c>
      <c r="H54" s="8">
        <v>5865</v>
      </c>
      <c r="I54" s="8">
        <v>5859.5</v>
      </c>
      <c r="J54" s="8">
        <v>967.5</v>
      </c>
      <c r="K54" s="8">
        <v>1655.5</v>
      </c>
      <c r="L54" s="8">
        <v>4837.5</v>
      </c>
      <c r="M54" s="8">
        <v>3268</v>
      </c>
      <c r="N54" s="9"/>
      <c r="O54" s="8" t="s">
        <v>102</v>
      </c>
      <c r="P54" s="8" t="s">
        <v>103</v>
      </c>
      <c r="Q54" s="8" t="s">
        <v>107</v>
      </c>
      <c r="S54" s="2">
        <f t="shared" si="0"/>
        <v>1.2925</v>
      </c>
      <c r="T54" s="2">
        <f t="shared" si="1"/>
        <v>0.9990622335890879</v>
      </c>
      <c r="U54" s="2">
        <f t="shared" si="2"/>
        <v>1.711111111111111</v>
      </c>
      <c r="V54" s="2">
        <f t="shared" si="3"/>
        <v>0.6755555555555556</v>
      </c>
      <c r="W54" s="6"/>
      <c r="X54" s="2">
        <f t="shared" si="4"/>
        <v>1</v>
      </c>
      <c r="Y54" s="2">
        <f t="shared" si="5"/>
        <v>1</v>
      </c>
      <c r="Z54" s="3"/>
      <c r="AA54" s="2">
        <v>1.2270531400966183</v>
      </c>
      <c r="AB54" s="2">
        <v>0.9392789373814042</v>
      </c>
      <c r="AC54" s="2">
        <v>1.5483870967741935</v>
      </c>
      <c r="AD54" s="2">
        <v>0.4817204301075269</v>
      </c>
      <c r="AE54" s="14" t="s">
        <v>119</v>
      </c>
    </row>
    <row r="55" spans="1:31" ht="15">
      <c r="A55" s="8" t="s">
        <v>102</v>
      </c>
      <c r="B55" s="8" t="s">
        <v>103</v>
      </c>
      <c r="C55" s="8" t="s">
        <v>108</v>
      </c>
      <c r="D55" s="8" t="s">
        <v>84</v>
      </c>
      <c r="E55" s="8"/>
      <c r="F55" s="8">
        <v>1200</v>
      </c>
      <c r="G55" s="8">
        <v>720</v>
      </c>
      <c r="H55" s="8">
        <v>1035</v>
      </c>
      <c r="I55" s="8">
        <v>1369.5</v>
      </c>
      <c r="J55" s="8">
        <v>322.5</v>
      </c>
      <c r="K55" s="8">
        <v>322.5</v>
      </c>
      <c r="L55" s="8">
        <v>645</v>
      </c>
      <c r="M55" s="8">
        <v>645</v>
      </c>
      <c r="N55" s="9"/>
      <c r="O55" s="8" t="s">
        <v>102</v>
      </c>
      <c r="P55" s="8" t="s">
        <v>103</v>
      </c>
      <c r="Q55" s="8" t="s">
        <v>108</v>
      </c>
      <c r="S55" s="2">
        <f t="shared" si="0"/>
        <v>0.6</v>
      </c>
      <c r="T55" s="2">
        <f t="shared" si="1"/>
        <v>1.3231884057971015</v>
      </c>
      <c r="U55" s="2">
        <f t="shared" si="2"/>
        <v>1</v>
      </c>
      <c r="V55" s="2">
        <f t="shared" si="3"/>
        <v>1</v>
      </c>
      <c r="W55" s="6"/>
      <c r="X55" s="2">
        <f t="shared" si="4"/>
        <v>0.9615942028985507</v>
      </c>
      <c r="Y55" s="2">
        <f t="shared" si="5"/>
        <v>1</v>
      </c>
      <c r="Z55" s="3"/>
      <c r="AA55" s="2">
        <v>0.6799516908212561</v>
      </c>
      <c r="AB55" s="2">
        <v>1.1397849462365592</v>
      </c>
      <c r="AC55" s="2">
        <v>1</v>
      </c>
      <c r="AD55" s="2">
        <v>1</v>
      </c>
      <c r="AE55" s="14" t="s">
        <v>126</v>
      </c>
    </row>
    <row r="56" spans="1:31" ht="15">
      <c r="A56" s="8" t="s">
        <v>102</v>
      </c>
      <c r="B56" s="8" t="s">
        <v>103</v>
      </c>
      <c r="C56" s="8" t="s">
        <v>109</v>
      </c>
      <c r="D56" s="8" t="s">
        <v>84</v>
      </c>
      <c r="E56" s="8"/>
      <c r="F56" s="8">
        <v>1200</v>
      </c>
      <c r="G56" s="8">
        <v>1049</v>
      </c>
      <c r="H56" s="8">
        <v>690</v>
      </c>
      <c r="I56" s="8">
        <v>1104.5</v>
      </c>
      <c r="J56" s="8">
        <v>322.5</v>
      </c>
      <c r="K56" s="8">
        <v>322.5</v>
      </c>
      <c r="L56" s="8">
        <v>645</v>
      </c>
      <c r="M56" s="8">
        <v>645</v>
      </c>
      <c r="N56" s="9"/>
      <c r="O56" s="8" t="s">
        <v>102</v>
      </c>
      <c r="P56" s="8" t="s">
        <v>103</v>
      </c>
      <c r="Q56" s="8" t="s">
        <v>109</v>
      </c>
      <c r="S56" s="2">
        <f t="shared" si="0"/>
        <v>0.8741666666666666</v>
      </c>
      <c r="T56" s="2">
        <f t="shared" si="1"/>
        <v>1.6007246376811595</v>
      </c>
      <c r="U56" s="2">
        <f t="shared" si="2"/>
        <v>1</v>
      </c>
      <c r="V56" s="2">
        <f t="shared" si="3"/>
        <v>1</v>
      </c>
      <c r="W56" s="6"/>
      <c r="X56" s="2">
        <f t="shared" si="4"/>
        <v>1</v>
      </c>
      <c r="Y56" s="2">
        <f t="shared" si="5"/>
        <v>1</v>
      </c>
      <c r="Z56" s="3"/>
      <c r="AA56" s="2">
        <v>0.5817230273752013</v>
      </c>
      <c r="AB56" s="2">
        <v>1.6535764375876578</v>
      </c>
      <c r="AC56" s="2">
        <v>1</v>
      </c>
      <c r="AD56" s="2">
        <v>1</v>
      </c>
      <c r="AE56" s="14" t="s">
        <v>126</v>
      </c>
    </row>
    <row r="57" spans="1:31" ht="15">
      <c r="A57" s="8" t="s">
        <v>102</v>
      </c>
      <c r="B57" s="8" t="s">
        <v>103</v>
      </c>
      <c r="C57" s="8" t="s">
        <v>110</v>
      </c>
      <c r="D57" s="8" t="s">
        <v>84</v>
      </c>
      <c r="E57" s="8"/>
      <c r="F57" s="8">
        <v>1200</v>
      </c>
      <c r="G57" s="8">
        <v>812.5</v>
      </c>
      <c r="H57" s="8">
        <v>1207.5</v>
      </c>
      <c r="I57" s="8">
        <v>2188.5</v>
      </c>
      <c r="J57" s="8">
        <v>322.5</v>
      </c>
      <c r="K57" s="8">
        <v>322.5</v>
      </c>
      <c r="L57" s="8">
        <v>967.5</v>
      </c>
      <c r="M57" s="8">
        <v>967.5</v>
      </c>
      <c r="N57" s="9"/>
      <c r="O57" s="8" t="s">
        <v>102</v>
      </c>
      <c r="P57" s="8" t="s">
        <v>103</v>
      </c>
      <c r="Q57" s="8" t="s">
        <v>110</v>
      </c>
      <c r="S57" s="2">
        <f t="shared" si="0"/>
        <v>0.6770833333333334</v>
      </c>
      <c r="T57" s="2">
        <f t="shared" si="1"/>
        <v>1.8124223602484473</v>
      </c>
      <c r="U57" s="2">
        <f t="shared" si="2"/>
        <v>1</v>
      </c>
      <c r="V57" s="2">
        <f t="shared" si="3"/>
        <v>1</v>
      </c>
      <c r="W57" s="6"/>
      <c r="X57" s="2">
        <f t="shared" si="4"/>
        <v>1</v>
      </c>
      <c r="Y57" s="2">
        <f t="shared" si="5"/>
        <v>1</v>
      </c>
      <c r="Z57" s="3"/>
      <c r="AA57" s="2">
        <v>0.8047504025764896</v>
      </c>
      <c r="AB57" s="2">
        <v>1.4878781807253056</v>
      </c>
      <c r="AC57" s="2">
        <v>1</v>
      </c>
      <c r="AD57" s="2">
        <v>1</v>
      </c>
      <c r="AE57" s="14" t="s">
        <v>126</v>
      </c>
    </row>
    <row r="58" spans="1:31" ht="15">
      <c r="A58" s="8" t="s">
        <v>102</v>
      </c>
      <c r="B58" s="8" t="s">
        <v>103</v>
      </c>
      <c r="C58" s="8" t="s">
        <v>111</v>
      </c>
      <c r="D58" s="8" t="s">
        <v>84</v>
      </c>
      <c r="E58" s="8"/>
      <c r="F58" s="8">
        <v>1200</v>
      </c>
      <c r="G58" s="8">
        <v>771</v>
      </c>
      <c r="H58" s="8">
        <v>690</v>
      </c>
      <c r="I58" s="8">
        <v>1346.5</v>
      </c>
      <c r="J58" s="8">
        <v>322.5</v>
      </c>
      <c r="K58" s="8">
        <v>322.5</v>
      </c>
      <c r="L58" s="8">
        <v>645</v>
      </c>
      <c r="M58" s="8">
        <v>645</v>
      </c>
      <c r="N58" s="9"/>
      <c r="O58" s="8" t="s">
        <v>102</v>
      </c>
      <c r="P58" s="8" t="s">
        <v>103</v>
      </c>
      <c r="Q58" s="8" t="s">
        <v>111</v>
      </c>
      <c r="S58" s="2">
        <f t="shared" si="0"/>
        <v>0.6425</v>
      </c>
      <c r="T58" s="2">
        <f t="shared" si="1"/>
        <v>1.951449275362319</v>
      </c>
      <c r="U58" s="2">
        <f t="shared" si="2"/>
        <v>1</v>
      </c>
      <c r="V58" s="2">
        <f t="shared" si="3"/>
        <v>1</v>
      </c>
      <c r="W58" s="6"/>
      <c r="X58" s="2">
        <f t="shared" si="4"/>
        <v>1</v>
      </c>
      <c r="Y58" s="2">
        <f t="shared" si="5"/>
        <v>1</v>
      </c>
      <c r="Z58" s="3"/>
      <c r="AA58" s="2">
        <v>0.5925925925925926</v>
      </c>
      <c r="AB58" s="2">
        <v>1.8309957924263676</v>
      </c>
      <c r="AC58" s="2">
        <v>1</v>
      </c>
      <c r="AD58" s="2">
        <v>1.0483870967741935</v>
      </c>
      <c r="AE58" s="14" t="s">
        <v>126</v>
      </c>
    </row>
    <row r="59" spans="1:31" ht="15">
      <c r="A59" s="8" t="s">
        <v>102</v>
      </c>
      <c r="B59" s="8" t="s">
        <v>103</v>
      </c>
      <c r="C59" s="8" t="s">
        <v>112</v>
      </c>
      <c r="D59" s="8" t="s">
        <v>105</v>
      </c>
      <c r="E59" s="8"/>
      <c r="F59" s="8">
        <v>1200</v>
      </c>
      <c r="G59" s="8">
        <v>1327.5</v>
      </c>
      <c r="H59" s="8">
        <v>1725</v>
      </c>
      <c r="I59" s="8">
        <v>2530</v>
      </c>
      <c r="J59" s="8">
        <v>322.5</v>
      </c>
      <c r="K59" s="8">
        <v>333.25</v>
      </c>
      <c r="L59" s="8">
        <v>1935</v>
      </c>
      <c r="M59" s="8">
        <v>1902.75</v>
      </c>
      <c r="N59" s="9"/>
      <c r="O59" s="8" t="s">
        <v>102</v>
      </c>
      <c r="P59" s="8" t="s">
        <v>103</v>
      </c>
      <c r="Q59" s="8" t="s">
        <v>112</v>
      </c>
      <c r="S59" s="2">
        <f t="shared" si="0"/>
        <v>1.10625</v>
      </c>
      <c r="T59" s="2">
        <f t="shared" si="1"/>
        <v>1.4666666666666666</v>
      </c>
      <c r="U59" s="2">
        <f t="shared" si="2"/>
        <v>1.0333333333333334</v>
      </c>
      <c r="V59" s="2">
        <f t="shared" si="3"/>
        <v>0.9833333333333333</v>
      </c>
      <c r="W59" s="6"/>
      <c r="X59" s="2">
        <f t="shared" si="4"/>
        <v>1</v>
      </c>
      <c r="Y59" s="2">
        <f t="shared" si="5"/>
        <v>1</v>
      </c>
      <c r="Z59" s="3"/>
      <c r="AA59" s="2">
        <v>0.9633655394524959</v>
      </c>
      <c r="AB59" s="2">
        <v>1.3290322580645162</v>
      </c>
      <c r="AC59" s="2">
        <v>1</v>
      </c>
      <c r="AD59" s="2">
        <v>0.6827956989247311</v>
      </c>
      <c r="AE59" s="1" t="s">
        <v>118</v>
      </c>
    </row>
    <row r="60" spans="1:31" ht="15">
      <c r="A60" s="8" t="s">
        <v>102</v>
      </c>
      <c r="B60" s="8" t="s">
        <v>103</v>
      </c>
      <c r="C60" s="8" t="s">
        <v>113</v>
      </c>
      <c r="D60" s="8" t="s">
        <v>84</v>
      </c>
      <c r="E60" s="8"/>
      <c r="F60" s="8">
        <v>1200</v>
      </c>
      <c r="G60" s="8">
        <v>934.5</v>
      </c>
      <c r="H60" s="8">
        <v>1552.5</v>
      </c>
      <c r="I60" s="8">
        <v>2738.5</v>
      </c>
      <c r="J60" s="8">
        <v>322.5</v>
      </c>
      <c r="K60" s="8">
        <v>322.5</v>
      </c>
      <c r="L60" s="8">
        <v>1290</v>
      </c>
      <c r="M60" s="8">
        <v>1290</v>
      </c>
      <c r="N60" s="9"/>
      <c r="O60" s="8" t="s">
        <v>102</v>
      </c>
      <c r="P60" s="8" t="s">
        <v>103</v>
      </c>
      <c r="Q60" s="8" t="s">
        <v>113</v>
      </c>
      <c r="S60" s="2">
        <f t="shared" si="0"/>
        <v>0.77875</v>
      </c>
      <c r="T60" s="2">
        <f t="shared" si="1"/>
        <v>1.7639291465378422</v>
      </c>
      <c r="U60" s="2">
        <f t="shared" si="2"/>
        <v>1</v>
      </c>
      <c r="V60" s="2">
        <f t="shared" si="3"/>
        <v>1</v>
      </c>
      <c r="W60" s="6"/>
      <c r="X60" s="2">
        <f t="shared" si="4"/>
        <v>1</v>
      </c>
      <c r="Y60" s="2">
        <f t="shared" si="5"/>
        <v>1</v>
      </c>
      <c r="Z60" s="3"/>
      <c r="AA60" s="2">
        <v>0.7564412238325282</v>
      </c>
      <c r="AB60" s="2">
        <v>1.697054698457223</v>
      </c>
      <c r="AC60" s="2">
        <v>1.064516129032258</v>
      </c>
      <c r="AD60" s="2">
        <v>1.064516129032258</v>
      </c>
      <c r="AE60" s="14" t="s">
        <v>126</v>
      </c>
    </row>
    <row r="61" spans="1:31" ht="15">
      <c r="A61" s="8" t="s">
        <v>102</v>
      </c>
      <c r="B61" s="8" t="s">
        <v>103</v>
      </c>
      <c r="C61" s="8" t="s">
        <v>114</v>
      </c>
      <c r="D61" s="8" t="s">
        <v>84</v>
      </c>
      <c r="E61" s="8"/>
      <c r="F61" s="8">
        <v>1200</v>
      </c>
      <c r="G61" s="8">
        <v>992.5</v>
      </c>
      <c r="H61" s="8">
        <v>2415</v>
      </c>
      <c r="I61" s="8">
        <v>2982.5</v>
      </c>
      <c r="J61" s="8">
        <v>322.5</v>
      </c>
      <c r="K61" s="8">
        <v>322.5</v>
      </c>
      <c r="L61" s="8">
        <v>1612.5</v>
      </c>
      <c r="M61" s="8">
        <v>1612.5</v>
      </c>
      <c r="N61" s="9"/>
      <c r="O61" s="8" t="s">
        <v>102</v>
      </c>
      <c r="P61" s="8" t="s">
        <v>103</v>
      </c>
      <c r="Q61" s="8" t="s">
        <v>114</v>
      </c>
      <c r="S61" s="2">
        <f t="shared" si="0"/>
        <v>0.8270833333333333</v>
      </c>
      <c r="T61" s="2">
        <f t="shared" si="1"/>
        <v>1.2349896480331264</v>
      </c>
      <c r="U61" s="2">
        <f t="shared" si="2"/>
        <v>1</v>
      </c>
      <c r="V61" s="2">
        <f t="shared" si="3"/>
        <v>1</v>
      </c>
      <c r="W61" s="6"/>
      <c r="X61" s="2">
        <f t="shared" si="4"/>
        <v>1</v>
      </c>
      <c r="Y61" s="2">
        <f t="shared" si="5"/>
        <v>1</v>
      </c>
      <c r="Z61" s="3"/>
      <c r="AA61" s="2">
        <v>0.7347020933977456</v>
      </c>
      <c r="AB61" s="2">
        <v>1.3732718894009217</v>
      </c>
      <c r="AC61" s="2">
        <v>1</v>
      </c>
      <c r="AD61" s="2">
        <v>1</v>
      </c>
      <c r="AE61" s="14" t="s">
        <v>126</v>
      </c>
    </row>
    <row r="62" spans="1:31" ht="15">
      <c r="A62" s="8" t="s">
        <v>102</v>
      </c>
      <c r="B62" s="8" t="s">
        <v>103</v>
      </c>
      <c r="C62" s="8" t="s">
        <v>115</v>
      </c>
      <c r="D62" s="8" t="s">
        <v>84</v>
      </c>
      <c r="E62" s="8"/>
      <c r="F62" s="8">
        <v>855</v>
      </c>
      <c r="G62" s="8">
        <v>996</v>
      </c>
      <c r="H62" s="8">
        <v>4140</v>
      </c>
      <c r="I62" s="8">
        <v>4065.5</v>
      </c>
      <c r="J62" s="8">
        <v>322.5</v>
      </c>
      <c r="K62" s="8">
        <v>322.5</v>
      </c>
      <c r="L62" s="8">
        <v>2257.5</v>
      </c>
      <c r="M62" s="8">
        <v>1935</v>
      </c>
      <c r="N62" s="9"/>
      <c r="O62" s="8" t="s">
        <v>102</v>
      </c>
      <c r="P62" s="8" t="s">
        <v>103</v>
      </c>
      <c r="Q62" s="8" t="s">
        <v>115</v>
      </c>
      <c r="S62" s="2">
        <f t="shared" si="0"/>
        <v>1.1649122807017545</v>
      </c>
      <c r="T62" s="2">
        <f t="shared" si="1"/>
        <v>0.9820048309178744</v>
      </c>
      <c r="U62" s="2">
        <f t="shared" si="2"/>
        <v>1</v>
      </c>
      <c r="V62" s="2">
        <f t="shared" si="3"/>
        <v>0.8571428571428571</v>
      </c>
      <c r="W62" s="6"/>
      <c r="X62" s="2">
        <f t="shared" si="4"/>
        <v>1</v>
      </c>
      <c r="Y62" s="2">
        <f t="shared" si="5"/>
        <v>0.9285714285714286</v>
      </c>
      <c r="Z62" s="3"/>
      <c r="AA62" s="2">
        <v>0.9130434782608695</v>
      </c>
      <c r="AB62" s="2">
        <v>0.9449509116409537</v>
      </c>
      <c r="AC62" s="2">
        <v>1.0007501875468867</v>
      </c>
      <c r="AD62" s="2">
        <v>0.8571428571428571</v>
      </c>
      <c r="AE62" s="14" t="s">
        <v>119</v>
      </c>
    </row>
  </sheetData>
  <sheetProtection/>
  <mergeCells count="2">
    <mergeCell ref="S1:V1"/>
    <mergeCell ref="AA1:AD1"/>
  </mergeCells>
  <conditionalFormatting sqref="AA3:AD62">
    <cfRule type="cellIs" priority="6" dxfId="1" operator="lessThan">
      <formula>0.9</formula>
    </cfRule>
    <cfRule type="cellIs" priority="7" dxfId="0" operator="greaterThan">
      <formula>1.2</formula>
    </cfRule>
  </conditionalFormatting>
  <conditionalFormatting sqref="X3:Y62">
    <cfRule type="cellIs" priority="3" dxfId="1" operator="lessThan" stopIfTrue="1">
      <formula>0.9</formula>
    </cfRule>
    <cfRule type="cellIs" priority="4" dxfId="3" operator="between" stopIfTrue="1">
      <formula>0.9</formula>
      <formula>0.9999999999999</formula>
    </cfRule>
    <cfRule type="cellIs" priority="5" dxfId="2" operator="equal" stopIfTrue="1">
      <formula>1</formula>
    </cfRule>
  </conditionalFormatting>
  <conditionalFormatting sqref="S3:V62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11811023622047245" right="0.11811023622047245" top="0.5511811023622047" bottom="0.15748031496062992" header="0.31496062992125984" footer="0.31496062992125984"/>
  <pageSetup fitToWidth="0" horizontalDpi="600" verticalDpi="600" orientation="landscape" paperSize="8" scale="59" r:id="rId1"/>
  <headerFooter>
    <oddHeader>&amp;L&amp;"-,Bold"&amp;9&amp;K3333FF&amp;F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Jackman, Kelly</cp:lastModifiedBy>
  <cp:lastPrinted>2016-01-20T11:01:56Z</cp:lastPrinted>
  <dcterms:created xsi:type="dcterms:W3CDTF">2014-12-08T08:45:48Z</dcterms:created>
  <dcterms:modified xsi:type="dcterms:W3CDTF">2017-03-02T13:54:15Z</dcterms:modified>
  <cp:category/>
  <cp:version/>
  <cp:contentType/>
  <cp:contentStatus/>
</cp:coreProperties>
</file>