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Draft01" sheetId="1" r:id="rId1"/>
    <sheet name="Draft02" sheetId="2" r:id="rId2"/>
  </sheets>
  <definedNames>
    <definedName name="_xlnm.Print_Area" localSheetId="1">'Draft02'!$A$1:$AE$61</definedName>
  </definedNames>
  <calcPr fullCalcOnLoad="1"/>
</workbook>
</file>

<file path=xl/sharedStrings.xml><?xml version="1.0" encoding="utf-8"?>
<sst xmlns="http://schemas.openxmlformats.org/spreadsheetml/2006/main" count="823" uniqueCount="132">
  <si>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</si>
  <si>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</si>
  <si>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</si>
  <si>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</si>
  <si>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</si>
  <si>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</si>
  <si>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</si>
  <si>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</si>
  <si>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</si>
  <si>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</si>
  <si>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</si>
  <si>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</si>
  <si>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</si>
  <si>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</si>
  <si>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</si>
  <si>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</si>
  <si>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</si>
  <si>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</si>
  <si>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</si>
  <si>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</si>
  <si>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</si>
  <si>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</si>
  <si>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</si>
  <si>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</si>
  <si>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</si>
  <si>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</si>
  <si>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</si>
  <si>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</si>
  <si>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</si>
  <si>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</si>
  <si>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</si>
  <si>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</si>
  <si>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</si>
  <si>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</si>
  <si>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</si>
  <si>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</si>
  <si>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</si>
  <si>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</si>
  <si>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</si>
  <si>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</si>
  <si>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</si>
  <si>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</si>
  <si>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</si>
  <si>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</si>
  <si>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</si>
  <si>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</si>
  <si>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</si>
  <si>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</si>
  <si>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</si>
  <si>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</si>
  <si>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>CRESSWELL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</si>
  <si>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</si>
  <si>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</si>
  <si>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</si>
  <si>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</si>
  <si>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</si>
  <si>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</si>
  <si>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</si>
  <si>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</si>
  <si>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</si>
  <si>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</si>
  <si>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</si>
  <si>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</si>
  <si>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</si>
  <si>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</si>
  <si>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</si>
  <si>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</si>
  <si>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</si>
  <si>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</si>
  <si>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</si>
  <si>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</si>
  <si>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</si>
  <si>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</si>
  <si>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</si>
  <si>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</si>
  <si>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</si>
  <si>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</si>
  <si>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</si>
  <si>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</si>
  <si>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</si>
  <si>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</si>
  <si>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</si>
  <si>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</si>
  <si>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</si>
  <si>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</si>
  <si>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</si>
  <si>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</si>
  <si>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</si>
  <si>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</si>
  <si>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</si>
  <si>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</si>
  <si>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</si>
  <si>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</si>
  <si>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</si>
  <si>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</si>
  <si>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</si>
  <si>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</si>
  <si>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</si>
  <si>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</si>
  <si>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</si>
  <si>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</si>
  <si>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</si>
  <si>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RX467</t>
  </si>
  <si>
    <t>NORTHGATE HOSPITAL SITE</t>
  </si>
  <si>
    <t>ALNWICK VILLA 14</t>
  </si>
  <si>
    <t>700- LEARNING DISABILITY</t>
  </si>
  <si>
    <t>BELSAY VILLA 7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</si>
  <si>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</si>
  <si>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</si>
  <si>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</si>
  <si>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</si>
  <si>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</si>
  <si>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</si>
  <si>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</si>
  <si>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</si>
  <si>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</si>
  <si>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 xml:space="preserve"> qualified vacancies  and reduced clinical activity </t>
  </si>
  <si>
    <t xml:space="preserve"> increased clinical activity </t>
  </si>
  <si>
    <t xml:space="preserve">qualified vacancies covered with experienced unqualified  and increased clinical activity </t>
  </si>
  <si>
    <t xml:space="preserve">reduced clinical activity </t>
  </si>
  <si>
    <t>planned night  figures under review</t>
  </si>
  <si>
    <t>qualified absences covered with experienced unqualified  and increased clinical activity all wards in Walkergate park assist each other with staffing</t>
  </si>
  <si>
    <t>changes in staffing ratio</t>
  </si>
  <si>
    <t xml:space="preserve">increase in clinical activity </t>
  </si>
  <si>
    <t xml:space="preserve">planned figures under review </t>
  </si>
  <si>
    <t xml:space="preserve">increased clinical activity on night duty </t>
  </si>
  <si>
    <t xml:space="preserve">increased clinical activity  </t>
  </si>
  <si>
    <t xml:space="preserve">qualified vacancies covered with experienced unqualified  </t>
  </si>
  <si>
    <t>figures under review</t>
  </si>
  <si>
    <t xml:space="preserve">reduced night activity </t>
  </si>
  <si>
    <t>Exceptions</t>
  </si>
  <si>
    <t>715 - OLD AGE PSYCHIATRY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</si>
</sst>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1" fillId="0" borderId="12" xfId="57" applyFont="1" applyBorder="1" applyAlignment="1" applyProtection="1">
      <alignment vertical="top" readingOrder="1"/>
      <protection locked="0"/>
    </xf>
    <xf numFmtId="0" fontId="1" fillId="0" borderId="12" xfId="0" applyFont="1" applyBorder="1" applyAlignment="1" applyProtection="1">
      <alignment vertical="top" readingOrder="1"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7" fillId="0" borderId="10" xfId="0" applyFont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55" zoomScaleNormal="55" zoomScalePageLayoutView="0" workbookViewId="0" topLeftCell="A1">
      <selection activeCell="F36" sqref="A35:IV36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14" t="s">
        <v>13</v>
      </c>
      <c r="P1" s="14"/>
      <c r="Q1" s="14"/>
      <c r="R1" s="14"/>
      <c r="S1" s="5"/>
      <c r="T1" s="5"/>
      <c r="U1" s="5"/>
      <c r="W1" s="15" t="s">
        <v>18</v>
      </c>
      <c r="X1" s="15"/>
      <c r="Y1" s="15"/>
      <c r="Z1" s="15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8" t="s">
        <v>21</v>
      </c>
      <c r="B3" s="8" t="s">
        <v>22</v>
      </c>
      <c r="C3" s="8" t="s">
        <v>23</v>
      </c>
      <c r="D3" s="8" t="s">
        <v>24</v>
      </c>
      <c r="E3" s="8"/>
      <c r="F3" s="8">
        <v>1320</v>
      </c>
      <c r="G3" s="8">
        <v>898.6</v>
      </c>
      <c r="H3" s="8">
        <v>1627.5</v>
      </c>
      <c r="I3" s="8">
        <v>3053.42</v>
      </c>
      <c r="J3" s="8">
        <v>333.25</v>
      </c>
      <c r="K3" s="8">
        <v>372.38</v>
      </c>
      <c r="L3" s="8">
        <v>666.5</v>
      </c>
      <c r="M3" s="8">
        <v>1138.23</v>
      </c>
      <c r="O3" s="2">
        <f>G3/F3</f>
        <v>0.6807575757575758</v>
      </c>
      <c r="P3" s="2">
        <f>I3/H3</f>
        <v>1.876141321044547</v>
      </c>
      <c r="Q3" s="2">
        <f>K3/J3</f>
        <v>1.1174193548387097</v>
      </c>
      <c r="R3" s="2">
        <f>M3/L3</f>
        <v>1.7077719429857465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3"/>
      <c r="W3" s="7">
        <v>0.6900898876404494</v>
      </c>
      <c r="X3" s="7">
        <v>1.0062857142857142</v>
      </c>
      <c r="Y3" s="7">
        <v>1.1142985746436609</v>
      </c>
      <c r="Z3" s="7">
        <v>0.7634208552138034</v>
      </c>
    </row>
    <row r="4" spans="1:26" ht="15">
      <c r="A4" s="8" t="s">
        <v>25</v>
      </c>
      <c r="B4" s="8" t="s">
        <v>26</v>
      </c>
      <c r="C4" s="8" t="s">
        <v>27</v>
      </c>
      <c r="D4" s="8" t="s">
        <v>28</v>
      </c>
      <c r="E4" s="8"/>
      <c r="F4" s="8">
        <v>1245</v>
      </c>
      <c r="G4" s="8">
        <v>795.17</v>
      </c>
      <c r="H4" s="8">
        <v>1627.5</v>
      </c>
      <c r="I4" s="8">
        <v>1623.77</v>
      </c>
      <c r="J4" s="8">
        <v>333.25</v>
      </c>
      <c r="K4" s="8">
        <v>357.49</v>
      </c>
      <c r="L4" s="8">
        <v>666.5</v>
      </c>
      <c r="M4" s="8">
        <v>722.13</v>
      </c>
      <c r="O4" s="2">
        <f aca="true" t="shared" si="0" ref="O4:O62">G4/F4</f>
        <v>0.6386907630522088</v>
      </c>
      <c r="P4" s="2">
        <f aca="true" t="shared" si="1" ref="P4:P62">I4/H4</f>
        <v>0.9977081413210446</v>
      </c>
      <c r="Q4" s="2">
        <f aca="true" t="shared" si="2" ref="Q4:Q62">K4/J4</f>
        <v>1.0727381845461366</v>
      </c>
      <c r="R4" s="2">
        <f aca="true" t="shared" si="3" ref="R4:R62">M4/L4</f>
        <v>1.0834658664666166</v>
      </c>
      <c r="S4" s="6"/>
      <c r="T4" s="2">
        <f aca="true" t="shared" si="4" ref="T4:T62">IF(((G4/F4)+(I4/H4))/2&gt;1,1,((G4/F4)+(I4/H4))/2)</f>
        <v>0.8181994521866267</v>
      </c>
      <c r="U4" s="2">
        <f aca="true" t="shared" si="5" ref="U4:U62">IF(((K4/J4)+(M4/L4))/2&gt;1,1,((K4/J4)+(M4/L4))/2)</f>
        <v>1</v>
      </c>
      <c r="V4" s="3"/>
      <c r="W4" s="7">
        <v>0.7209176470588236</v>
      </c>
      <c r="X4" s="7">
        <v>1.0165284178187404</v>
      </c>
      <c r="Y4" s="7">
        <v>0.9630307576894224</v>
      </c>
      <c r="Z4" s="7">
        <v>1.0796699174793698</v>
      </c>
    </row>
    <row r="5" spans="1:26" ht="15">
      <c r="A5" s="8" t="s">
        <v>29</v>
      </c>
      <c r="B5" s="8" t="s">
        <v>30</v>
      </c>
      <c r="C5" s="8" t="s">
        <v>31</v>
      </c>
      <c r="D5" s="8" t="s">
        <v>32</v>
      </c>
      <c r="E5" s="8"/>
      <c r="F5" s="8">
        <v>1320</v>
      </c>
      <c r="G5" s="8">
        <v>1311.7</v>
      </c>
      <c r="H5" s="8">
        <v>1162.5</v>
      </c>
      <c r="I5" s="8">
        <v>1744.8</v>
      </c>
      <c r="J5" s="8">
        <v>333.25</v>
      </c>
      <c r="K5" s="8">
        <v>355.9</v>
      </c>
      <c r="L5" s="8">
        <v>1333</v>
      </c>
      <c r="M5" s="8">
        <v>725.4</v>
      </c>
      <c r="O5" s="2">
        <f t="shared" si="0"/>
        <v>0.9937121212121213</v>
      </c>
      <c r="P5" s="2">
        <f t="shared" si="1"/>
        <v>1.5009032258064516</v>
      </c>
      <c r="Q5" s="2">
        <f t="shared" si="2"/>
        <v>1.0679669917479369</v>
      </c>
      <c r="R5" s="2">
        <f t="shared" si="3"/>
        <v>0.5441860465116279</v>
      </c>
      <c r="S5" s="6"/>
      <c r="T5" s="2">
        <f t="shared" si="4"/>
        <v>1</v>
      </c>
      <c r="U5" s="2">
        <f t="shared" si="5"/>
        <v>0.8060765191297824</v>
      </c>
      <c r="V5" s="3"/>
      <c r="W5" s="7">
        <v>1.072494382022472</v>
      </c>
      <c r="X5" s="7">
        <v>1.5195010752688172</v>
      </c>
      <c r="Y5" s="7">
        <v>1.063165791447862</v>
      </c>
      <c r="Z5" s="7">
        <v>0.5353188297074268</v>
      </c>
    </row>
    <row r="6" spans="1:26" ht="15">
      <c r="A6" s="8" t="s">
        <v>33</v>
      </c>
      <c r="B6" s="8" t="s">
        <v>34</v>
      </c>
      <c r="C6" s="8" t="s">
        <v>35</v>
      </c>
      <c r="D6" s="8" t="s">
        <v>32</v>
      </c>
      <c r="E6" s="8"/>
      <c r="F6" s="8">
        <v>1635</v>
      </c>
      <c r="G6" s="8">
        <v>1561.03</v>
      </c>
      <c r="H6" s="8">
        <v>697.5</v>
      </c>
      <c r="I6" s="8">
        <v>1596.78</v>
      </c>
      <c r="J6" s="8">
        <v>333.25</v>
      </c>
      <c r="K6" s="8">
        <v>400.37</v>
      </c>
      <c r="L6" s="8">
        <v>666.5</v>
      </c>
      <c r="M6" s="8">
        <v>783.98</v>
      </c>
      <c r="O6" s="2">
        <f t="shared" si="0"/>
        <v>0.9547584097859327</v>
      </c>
      <c r="P6" s="2">
        <f t="shared" si="1"/>
        <v>2.289290322580645</v>
      </c>
      <c r="Q6" s="2">
        <f t="shared" si="2"/>
        <v>1.201410352588147</v>
      </c>
      <c r="R6" s="2">
        <f t="shared" si="3"/>
        <v>1.1762640660165042</v>
      </c>
      <c r="S6" s="6"/>
      <c r="T6" s="2">
        <f t="shared" si="4"/>
        <v>1</v>
      </c>
      <c r="U6" s="2">
        <f t="shared" si="5"/>
        <v>1</v>
      </c>
      <c r="V6" s="3"/>
      <c r="W6" s="7">
        <v>1.0357321428571429</v>
      </c>
      <c r="X6" s="7">
        <v>2.02078853046595</v>
      </c>
      <c r="Y6" s="7">
        <v>1</v>
      </c>
      <c r="Z6" s="7">
        <v>1.7505326331582896</v>
      </c>
    </row>
    <row r="7" spans="1:26" ht="15">
      <c r="A7" s="8" t="s">
        <v>21</v>
      </c>
      <c r="B7" s="8" t="s">
        <v>22</v>
      </c>
      <c r="C7" s="8" t="s">
        <v>36</v>
      </c>
      <c r="D7" s="8" t="s">
        <v>37</v>
      </c>
      <c r="E7" s="8"/>
      <c r="F7" s="8">
        <v>1320</v>
      </c>
      <c r="G7" s="8">
        <v>1692.62</v>
      </c>
      <c r="H7" s="8">
        <v>1627.5</v>
      </c>
      <c r="I7" s="8">
        <v>5162.43</v>
      </c>
      <c r="J7" s="8">
        <v>333.25</v>
      </c>
      <c r="K7" s="8">
        <v>358.12</v>
      </c>
      <c r="L7" s="8">
        <v>1333</v>
      </c>
      <c r="M7" s="8">
        <v>1861.72</v>
      </c>
      <c r="O7" s="2">
        <f t="shared" si="0"/>
        <v>1.2822878787878786</v>
      </c>
      <c r="P7" s="2">
        <f t="shared" si="1"/>
        <v>3.172</v>
      </c>
      <c r="Q7" s="2">
        <f t="shared" si="2"/>
        <v>1.0746286571642911</v>
      </c>
      <c r="R7" s="2">
        <f t="shared" si="3"/>
        <v>1.3966391597899475</v>
      </c>
      <c r="S7" s="6"/>
      <c r="T7" s="2">
        <f t="shared" si="4"/>
        <v>1</v>
      </c>
      <c r="U7" s="2">
        <f t="shared" si="5"/>
        <v>1</v>
      </c>
      <c r="V7" s="3"/>
      <c r="W7" s="7">
        <v>1.2158052434456927</v>
      </c>
      <c r="X7" s="7">
        <v>2.7236067588325654</v>
      </c>
      <c r="Y7" s="7">
        <v>1.1517779444861216</v>
      </c>
      <c r="Z7" s="7">
        <v>1.2856114028507126</v>
      </c>
    </row>
    <row r="8" spans="1:26" ht="15">
      <c r="A8" s="8" t="s">
        <v>33</v>
      </c>
      <c r="B8" s="8" t="s">
        <v>34</v>
      </c>
      <c r="C8" s="8" t="s">
        <v>38</v>
      </c>
      <c r="D8" s="8" t="s">
        <v>32</v>
      </c>
      <c r="E8" s="8"/>
      <c r="F8" s="8">
        <v>855</v>
      </c>
      <c r="G8" s="8">
        <v>877.05</v>
      </c>
      <c r="H8" s="8">
        <v>930</v>
      </c>
      <c r="I8" s="8">
        <v>1705.6</v>
      </c>
      <c r="J8" s="8">
        <v>333.25</v>
      </c>
      <c r="K8" s="8">
        <v>343.53</v>
      </c>
      <c r="L8" s="8">
        <v>333.25</v>
      </c>
      <c r="M8" s="8">
        <v>528.28</v>
      </c>
      <c r="O8" s="2">
        <f t="shared" si="0"/>
        <v>1.0257894736842104</v>
      </c>
      <c r="P8" s="2">
        <f t="shared" si="1"/>
        <v>1.833978494623656</v>
      </c>
      <c r="Q8" s="2">
        <f t="shared" si="2"/>
        <v>1.030847711927982</v>
      </c>
      <c r="R8" s="2">
        <f t="shared" si="3"/>
        <v>1.5852363090772692</v>
      </c>
      <c r="S8" s="6"/>
      <c r="T8" s="2">
        <f t="shared" si="4"/>
        <v>1</v>
      </c>
      <c r="U8" s="2">
        <f t="shared" si="5"/>
        <v>1</v>
      </c>
      <c r="V8" s="3"/>
      <c r="W8" s="7">
        <v>0.9862068965517241</v>
      </c>
      <c r="X8" s="7">
        <v>1.487258064516129</v>
      </c>
      <c r="Y8" s="7">
        <v>1.096564141035259</v>
      </c>
      <c r="Z8" s="7">
        <v>1.7527981995498876</v>
      </c>
    </row>
    <row r="9" spans="1:26" ht="15">
      <c r="A9" s="8" t="s">
        <v>29</v>
      </c>
      <c r="B9" s="8" t="s">
        <v>30</v>
      </c>
      <c r="C9" s="8" t="s">
        <v>39</v>
      </c>
      <c r="D9" s="8" t="s">
        <v>32</v>
      </c>
      <c r="E9" s="8"/>
      <c r="F9" s="8">
        <v>1552.5</v>
      </c>
      <c r="G9" s="8">
        <v>1912.08</v>
      </c>
      <c r="H9" s="8">
        <v>2325</v>
      </c>
      <c r="I9" s="8">
        <v>2473.55</v>
      </c>
      <c r="J9" s="8">
        <v>333.25</v>
      </c>
      <c r="K9" s="8">
        <v>245.8</v>
      </c>
      <c r="L9" s="8">
        <v>1666.25</v>
      </c>
      <c r="M9" s="8">
        <v>2205.4</v>
      </c>
      <c r="O9" s="2">
        <f t="shared" si="0"/>
        <v>1.2316135265700483</v>
      </c>
      <c r="P9" s="2">
        <f t="shared" si="1"/>
        <v>1.0638924731182797</v>
      </c>
      <c r="Q9" s="2">
        <f t="shared" si="2"/>
        <v>0.7375843960990248</v>
      </c>
      <c r="R9" s="2">
        <f t="shared" si="3"/>
        <v>1.3235708927231808</v>
      </c>
      <c r="S9" s="6"/>
      <c r="T9" s="2">
        <f t="shared" si="4"/>
        <v>1</v>
      </c>
      <c r="U9" s="2">
        <f t="shared" si="5"/>
        <v>1</v>
      </c>
      <c r="V9" s="3"/>
      <c r="W9" s="7">
        <v>1.1669856459330143</v>
      </c>
      <c r="X9" s="7">
        <v>1.0884387096774193</v>
      </c>
      <c r="Y9" s="7">
        <v>1.2446511627906975</v>
      </c>
      <c r="Z9" s="7">
        <v>1.2128372093023256</v>
      </c>
    </row>
    <row r="10" spans="1:26" ht="15">
      <c r="A10" s="8" t="s">
        <v>21</v>
      </c>
      <c r="B10" s="8" t="s">
        <v>22</v>
      </c>
      <c r="C10" s="8" t="s">
        <v>40</v>
      </c>
      <c r="D10" s="8" t="s">
        <v>24</v>
      </c>
      <c r="E10" s="8"/>
      <c r="F10" s="8">
        <v>1320</v>
      </c>
      <c r="G10" s="8">
        <v>1257.18</v>
      </c>
      <c r="H10" s="8">
        <v>930</v>
      </c>
      <c r="I10" s="8">
        <v>2502.62</v>
      </c>
      <c r="J10" s="8">
        <v>333.25</v>
      </c>
      <c r="K10" s="8">
        <v>379.66</v>
      </c>
      <c r="L10" s="8">
        <v>666.5</v>
      </c>
      <c r="M10" s="8">
        <v>1508.3</v>
      </c>
      <c r="O10" s="2">
        <f t="shared" si="0"/>
        <v>0.952409090909091</v>
      </c>
      <c r="P10" s="2">
        <f t="shared" si="1"/>
        <v>2.690989247311828</v>
      </c>
      <c r="Q10" s="2">
        <f t="shared" si="2"/>
        <v>1.139264816204051</v>
      </c>
      <c r="R10" s="2">
        <f t="shared" si="3"/>
        <v>2.2630157539384848</v>
      </c>
      <c r="S10" s="6"/>
      <c r="T10" s="2">
        <f t="shared" si="4"/>
        <v>1</v>
      </c>
      <c r="U10" s="2">
        <f t="shared" si="5"/>
        <v>1</v>
      </c>
      <c r="V10" s="3"/>
      <c r="W10" s="7">
        <v>0.8761273408239701</v>
      </c>
      <c r="X10" s="7">
        <v>1.5699999999999998</v>
      </c>
      <c r="Y10" s="7">
        <v>0.9992798199549887</v>
      </c>
      <c r="Z10" s="7">
        <v>1.8621905476369094</v>
      </c>
    </row>
    <row r="11" spans="1:26" ht="15">
      <c r="A11" s="8" t="s">
        <v>33</v>
      </c>
      <c r="B11" s="8" t="s">
        <v>34</v>
      </c>
      <c r="C11" s="8" t="s">
        <v>41</v>
      </c>
      <c r="D11" s="8" t="s">
        <v>32</v>
      </c>
      <c r="E11" s="8"/>
      <c r="F11" s="8">
        <v>1320</v>
      </c>
      <c r="G11" s="8">
        <v>926.35</v>
      </c>
      <c r="H11" s="8">
        <v>930</v>
      </c>
      <c r="I11" s="8">
        <v>1312.28</v>
      </c>
      <c r="J11" s="8">
        <v>333.25</v>
      </c>
      <c r="K11" s="8">
        <v>361.88</v>
      </c>
      <c r="L11" s="8">
        <v>333.25</v>
      </c>
      <c r="M11" s="8">
        <v>718.93</v>
      </c>
      <c r="O11" s="2">
        <f t="shared" si="0"/>
        <v>0.701780303030303</v>
      </c>
      <c r="P11" s="2">
        <f t="shared" si="1"/>
        <v>1.4110537634408602</v>
      </c>
      <c r="Q11" s="2">
        <f t="shared" si="2"/>
        <v>1.0859114778694674</v>
      </c>
      <c r="R11" s="2">
        <f t="shared" si="3"/>
        <v>2.157329332333083</v>
      </c>
      <c r="S11" s="6"/>
      <c r="T11" s="2">
        <f t="shared" si="4"/>
        <v>1</v>
      </c>
      <c r="U11" s="2">
        <f t="shared" si="5"/>
        <v>1</v>
      </c>
      <c r="V11" s="3"/>
      <c r="W11" s="7">
        <v>0.7116629213483147</v>
      </c>
      <c r="X11" s="7">
        <v>2.0208387096774194</v>
      </c>
      <c r="Y11" s="7">
        <v>1.082310577644411</v>
      </c>
      <c r="Z11" s="7">
        <v>2.1258214553638406</v>
      </c>
    </row>
    <row r="12" spans="1:26" ht="15">
      <c r="A12" s="8" t="s">
        <v>29</v>
      </c>
      <c r="B12" s="8" t="s">
        <v>30</v>
      </c>
      <c r="C12" s="8" t="s">
        <v>42</v>
      </c>
      <c r="D12" s="8" t="s">
        <v>32</v>
      </c>
      <c r="E12" s="8"/>
      <c r="F12" s="8">
        <v>1087.5</v>
      </c>
      <c r="G12" s="8">
        <v>1268.4</v>
      </c>
      <c r="H12" s="8">
        <v>1162.5</v>
      </c>
      <c r="I12" s="8">
        <v>1405.02</v>
      </c>
      <c r="J12" s="8">
        <v>333.25</v>
      </c>
      <c r="K12" s="8">
        <v>354.47</v>
      </c>
      <c r="L12" s="8">
        <v>666.5</v>
      </c>
      <c r="M12" s="8">
        <v>764.07</v>
      </c>
      <c r="O12" s="2">
        <f t="shared" si="0"/>
        <v>1.166344827586207</v>
      </c>
      <c r="P12" s="2">
        <f t="shared" si="1"/>
        <v>1.2086193548387096</v>
      </c>
      <c r="Q12" s="2">
        <f t="shared" si="2"/>
        <v>1.0636759189797451</v>
      </c>
      <c r="R12" s="2">
        <f t="shared" si="3"/>
        <v>1.146391597899475</v>
      </c>
      <c r="S12" s="6"/>
      <c r="T12" s="2">
        <f t="shared" si="4"/>
        <v>1</v>
      </c>
      <c r="U12" s="2">
        <f t="shared" si="5"/>
        <v>1</v>
      </c>
      <c r="V12" s="3"/>
      <c r="W12" s="7">
        <v>0.9239637188208616</v>
      </c>
      <c r="X12" s="7">
        <v>1.2962150537634407</v>
      </c>
      <c r="Y12" s="7">
        <v>1.0613053263315828</v>
      </c>
      <c r="Z12" s="7">
        <v>1.1101575393848462</v>
      </c>
    </row>
    <row r="13" spans="1:26" ht="15">
      <c r="A13" s="8" t="s">
        <v>43</v>
      </c>
      <c r="B13" s="8" t="s">
        <v>44</v>
      </c>
      <c r="C13" s="8" t="s">
        <v>44</v>
      </c>
      <c r="D13" s="8" t="s">
        <v>32</v>
      </c>
      <c r="E13" s="8"/>
      <c r="F13" s="8">
        <v>1087.5</v>
      </c>
      <c r="G13" s="8">
        <v>1030.17</v>
      </c>
      <c r="H13" s="8">
        <v>930</v>
      </c>
      <c r="I13" s="8">
        <v>1283.22</v>
      </c>
      <c r="J13" s="8">
        <v>333.25</v>
      </c>
      <c r="K13" s="8">
        <v>355.92</v>
      </c>
      <c r="L13" s="8">
        <v>666.5</v>
      </c>
      <c r="M13" s="8">
        <v>356.13</v>
      </c>
      <c r="O13" s="2">
        <f t="shared" si="0"/>
        <v>0.9472827586206897</v>
      </c>
      <c r="P13" s="2">
        <f t="shared" si="1"/>
        <v>1.3798064516129032</v>
      </c>
      <c r="Q13" s="2">
        <f t="shared" si="2"/>
        <v>1.068027006751688</v>
      </c>
      <c r="R13" s="2">
        <f t="shared" si="3"/>
        <v>0.5343285821455364</v>
      </c>
      <c r="S13" s="6"/>
      <c r="T13" s="2">
        <f t="shared" si="4"/>
        <v>1</v>
      </c>
      <c r="U13" s="2">
        <f t="shared" si="5"/>
        <v>0.8011777944486121</v>
      </c>
      <c r="V13" s="3"/>
      <c r="W13" s="7">
        <v>1.0051247165532882</v>
      </c>
      <c r="X13" s="7">
        <v>1.213279569892473</v>
      </c>
      <c r="Y13" s="7">
        <v>1.072828207051763</v>
      </c>
      <c r="Z13" s="7">
        <v>0.5457914478619654</v>
      </c>
    </row>
    <row r="14" spans="1:26" ht="15">
      <c r="A14" s="8" t="s">
        <v>25</v>
      </c>
      <c r="B14" s="8" t="s">
        <v>26</v>
      </c>
      <c r="C14" s="8" t="s">
        <v>45</v>
      </c>
      <c r="D14" s="8" t="s">
        <v>28</v>
      </c>
      <c r="E14" s="8"/>
      <c r="F14" s="8">
        <v>1245</v>
      </c>
      <c r="G14" s="8">
        <v>879.6</v>
      </c>
      <c r="H14" s="8">
        <v>1627.5</v>
      </c>
      <c r="I14" s="8">
        <v>2696.9</v>
      </c>
      <c r="J14" s="8">
        <v>333.25</v>
      </c>
      <c r="K14" s="8">
        <v>335.4</v>
      </c>
      <c r="L14" s="8">
        <v>999.75</v>
      </c>
      <c r="M14" s="8">
        <v>1761.65</v>
      </c>
      <c r="O14" s="2">
        <f t="shared" si="0"/>
        <v>0.7065060240963855</v>
      </c>
      <c r="P14" s="2">
        <f t="shared" si="1"/>
        <v>1.6570814132104454</v>
      </c>
      <c r="Q14" s="2">
        <f t="shared" si="2"/>
        <v>1.0064516129032257</v>
      </c>
      <c r="R14" s="2">
        <f t="shared" si="3"/>
        <v>1.7620905226306578</v>
      </c>
      <c r="S14" s="6"/>
      <c r="T14" s="2">
        <f t="shared" si="4"/>
        <v>1</v>
      </c>
      <c r="U14" s="2">
        <f t="shared" si="5"/>
        <v>1</v>
      </c>
      <c r="V14" s="3"/>
      <c r="W14" s="7">
        <v>0.7165333333333334</v>
      </c>
      <c r="X14" s="7">
        <v>1.4761904761904763</v>
      </c>
      <c r="Y14" s="7">
        <v>1.0021905476369093</v>
      </c>
      <c r="Z14" s="7">
        <v>1.380535133783446</v>
      </c>
    </row>
    <row r="15" spans="1:26" ht="15">
      <c r="A15" s="8" t="s">
        <v>29</v>
      </c>
      <c r="B15" s="8" t="s">
        <v>30</v>
      </c>
      <c r="C15" s="8" t="s">
        <v>46</v>
      </c>
      <c r="D15" s="8" t="s">
        <v>32</v>
      </c>
      <c r="E15" s="8"/>
      <c r="F15" s="8">
        <v>1320</v>
      </c>
      <c r="G15" s="8">
        <v>1438.78</v>
      </c>
      <c r="H15" s="8">
        <v>1162.5</v>
      </c>
      <c r="I15" s="8">
        <v>1837.15</v>
      </c>
      <c r="J15" s="8">
        <v>333.25</v>
      </c>
      <c r="K15" s="8">
        <v>355.6</v>
      </c>
      <c r="L15" s="8">
        <v>1333</v>
      </c>
      <c r="M15" s="8">
        <v>974.02</v>
      </c>
      <c r="O15" s="2">
        <f t="shared" si="0"/>
        <v>1.0899848484848484</v>
      </c>
      <c r="P15" s="2">
        <f t="shared" si="1"/>
        <v>1.5803440860215054</v>
      </c>
      <c r="Q15" s="2">
        <f t="shared" si="2"/>
        <v>1.0670667666916729</v>
      </c>
      <c r="R15" s="2">
        <f t="shared" si="3"/>
        <v>0.7306976744186047</v>
      </c>
      <c r="S15" s="6"/>
      <c r="T15" s="2">
        <f t="shared" si="4"/>
        <v>1</v>
      </c>
      <c r="U15" s="2">
        <f t="shared" si="5"/>
        <v>0.8988822205551388</v>
      </c>
      <c r="V15" s="3"/>
      <c r="W15" s="7">
        <v>1.0404644194756554</v>
      </c>
      <c r="X15" s="7">
        <v>1.4993978494623657</v>
      </c>
      <c r="Y15" s="7">
        <v>1.0638859714928732</v>
      </c>
      <c r="Z15" s="7">
        <v>0.5497674418604651</v>
      </c>
    </row>
    <row r="16" spans="1:26" ht="15">
      <c r="A16" s="8" t="s">
        <v>47</v>
      </c>
      <c r="B16" s="8" t="s">
        <v>48</v>
      </c>
      <c r="C16" s="8" t="s">
        <v>49</v>
      </c>
      <c r="D16" s="8" t="s">
        <v>32</v>
      </c>
      <c r="E16" s="8"/>
      <c r="F16" s="8">
        <v>1635</v>
      </c>
      <c r="G16" s="8">
        <v>978.78</v>
      </c>
      <c r="H16" s="8">
        <v>697.5</v>
      </c>
      <c r="I16" s="8">
        <v>1054.53</v>
      </c>
      <c r="J16" s="8">
        <v>333.25</v>
      </c>
      <c r="K16" s="8">
        <v>329.35</v>
      </c>
      <c r="L16" s="8">
        <v>666.5</v>
      </c>
      <c r="M16" s="8">
        <v>806.47</v>
      </c>
      <c r="O16" s="2">
        <f t="shared" si="0"/>
        <v>0.5986422018348624</v>
      </c>
      <c r="P16" s="2">
        <f t="shared" si="1"/>
        <v>1.5118709677419355</v>
      </c>
      <c r="Q16" s="2">
        <f t="shared" si="2"/>
        <v>0.9882970742685672</v>
      </c>
      <c r="R16" s="2">
        <f t="shared" si="3"/>
        <v>1.210007501875469</v>
      </c>
      <c r="S16" s="6"/>
      <c r="T16" s="2">
        <f t="shared" si="4"/>
        <v>1</v>
      </c>
      <c r="U16" s="2">
        <f t="shared" si="5"/>
        <v>1</v>
      </c>
      <c r="V16" s="3"/>
      <c r="W16" s="7">
        <v>0.6165892857142856</v>
      </c>
      <c r="X16" s="7">
        <v>1.4155985663082438</v>
      </c>
      <c r="Y16" s="7">
        <v>1.0599249812453113</v>
      </c>
      <c r="Z16" s="7">
        <v>1.1772993248312078</v>
      </c>
    </row>
    <row r="17" spans="1:26" ht="15">
      <c r="A17" s="8" t="s">
        <v>33</v>
      </c>
      <c r="B17" s="8" t="s">
        <v>34</v>
      </c>
      <c r="C17" s="8" t="s">
        <v>50</v>
      </c>
      <c r="D17" s="8" t="s">
        <v>28</v>
      </c>
      <c r="E17" s="8"/>
      <c r="F17" s="8">
        <v>1552.5</v>
      </c>
      <c r="G17" s="8">
        <v>1395.7</v>
      </c>
      <c r="H17" s="8">
        <v>2325</v>
      </c>
      <c r="I17" s="8">
        <v>5382.67</v>
      </c>
      <c r="J17" s="8">
        <v>333.25</v>
      </c>
      <c r="K17" s="8">
        <v>338.77</v>
      </c>
      <c r="L17" s="8">
        <v>1333</v>
      </c>
      <c r="M17" s="8">
        <v>3211.13</v>
      </c>
      <c r="O17" s="2">
        <f t="shared" si="0"/>
        <v>0.8990016103059582</v>
      </c>
      <c r="P17" s="2">
        <f t="shared" si="1"/>
        <v>2.3151268817204302</v>
      </c>
      <c r="Q17" s="2">
        <f t="shared" si="2"/>
        <v>1.0165641410352588</v>
      </c>
      <c r="R17" s="2">
        <f t="shared" si="3"/>
        <v>2.4089497374343587</v>
      </c>
      <c r="S17" s="6"/>
      <c r="T17" s="2">
        <f t="shared" si="4"/>
        <v>1</v>
      </c>
      <c r="U17" s="2">
        <f t="shared" si="5"/>
        <v>1</v>
      </c>
      <c r="V17" s="3"/>
      <c r="W17" s="7">
        <v>0.7055311004784689</v>
      </c>
      <c r="X17" s="7">
        <v>2.146529032258065</v>
      </c>
      <c r="Y17" s="7">
        <v>1.2350187546886722</v>
      </c>
      <c r="Z17" s="7">
        <v>2.247449362340585</v>
      </c>
    </row>
    <row r="18" spans="1:26" ht="15">
      <c r="A18" s="8" t="s">
        <v>21</v>
      </c>
      <c r="B18" s="8" t="s">
        <v>22</v>
      </c>
      <c r="C18" s="8" t="s">
        <v>51</v>
      </c>
      <c r="D18" s="8" t="s">
        <v>24</v>
      </c>
      <c r="E18" s="8"/>
      <c r="F18" s="8">
        <v>1320</v>
      </c>
      <c r="G18" s="8">
        <v>1293.83</v>
      </c>
      <c r="H18" s="8">
        <v>930</v>
      </c>
      <c r="I18" s="8">
        <v>1526.77</v>
      </c>
      <c r="J18" s="8">
        <v>333.25</v>
      </c>
      <c r="K18" s="8">
        <v>352.8</v>
      </c>
      <c r="L18" s="8">
        <v>666.5</v>
      </c>
      <c r="M18" s="8">
        <v>1990.57</v>
      </c>
      <c r="O18" s="2">
        <f t="shared" si="0"/>
        <v>0.9801742424242423</v>
      </c>
      <c r="P18" s="2">
        <f t="shared" si="1"/>
        <v>1.6416881720430108</v>
      </c>
      <c r="Q18" s="2">
        <f t="shared" si="2"/>
        <v>1.0586646661665418</v>
      </c>
      <c r="R18" s="2">
        <f t="shared" si="3"/>
        <v>2.986601650412603</v>
      </c>
      <c r="S18" s="6"/>
      <c r="T18" s="2">
        <f t="shared" si="4"/>
        <v>1</v>
      </c>
      <c r="U18" s="2">
        <f t="shared" si="5"/>
        <v>1</v>
      </c>
      <c r="V18" s="3"/>
      <c r="W18" s="7">
        <v>0.934741573033708</v>
      </c>
      <c r="X18" s="7">
        <v>0.6779784946236559</v>
      </c>
      <c r="Y18" s="7">
        <v>1.1045761440360091</v>
      </c>
      <c r="Z18" s="7">
        <v>1.1282370592648163</v>
      </c>
    </row>
    <row r="19" spans="1:26" ht="15">
      <c r="A19" s="8" t="s">
        <v>52</v>
      </c>
      <c r="B19" s="8" t="s">
        <v>53</v>
      </c>
      <c r="C19" s="8" t="s">
        <v>53</v>
      </c>
      <c r="D19" s="8" t="s">
        <v>32</v>
      </c>
      <c r="E19" s="8"/>
      <c r="F19" s="8">
        <v>1087.5</v>
      </c>
      <c r="G19" s="8">
        <v>870.58</v>
      </c>
      <c r="H19" s="8">
        <v>1395</v>
      </c>
      <c r="I19" s="8">
        <v>1156.57</v>
      </c>
      <c r="J19" s="8">
        <v>333.25</v>
      </c>
      <c r="K19" s="8">
        <v>354.82</v>
      </c>
      <c r="L19" s="8">
        <v>333.25</v>
      </c>
      <c r="M19" s="8">
        <v>343.92</v>
      </c>
      <c r="O19" s="2">
        <f t="shared" si="0"/>
        <v>0.8005333333333333</v>
      </c>
      <c r="P19" s="2">
        <f t="shared" si="1"/>
        <v>0.8290824372759856</v>
      </c>
      <c r="Q19" s="2">
        <f t="shared" si="2"/>
        <v>1.0647261815453863</v>
      </c>
      <c r="R19" s="2">
        <f t="shared" si="3"/>
        <v>1.0320180045011254</v>
      </c>
      <c r="S19" s="6"/>
      <c r="T19" s="2">
        <f t="shared" si="4"/>
        <v>0.8148078853046594</v>
      </c>
      <c r="U19" s="2">
        <f t="shared" si="5"/>
        <v>1</v>
      </c>
      <c r="V19" s="3"/>
      <c r="W19" s="7">
        <v>0.7487074829931973</v>
      </c>
      <c r="X19" s="7">
        <v>0.8513476702508961</v>
      </c>
      <c r="Y19" s="7">
        <v>1.0616654163540886</v>
      </c>
      <c r="Z19" s="7">
        <v>1.0564741185296325</v>
      </c>
    </row>
    <row r="20" spans="1:26" ht="15">
      <c r="A20" s="8" t="s">
        <v>33</v>
      </c>
      <c r="B20" s="8" t="s">
        <v>34</v>
      </c>
      <c r="C20" s="8" t="s">
        <v>54</v>
      </c>
      <c r="D20" s="8" t="s">
        <v>32</v>
      </c>
      <c r="E20" s="8"/>
      <c r="F20" s="8">
        <v>1635</v>
      </c>
      <c r="G20" s="8">
        <v>1324.62</v>
      </c>
      <c r="H20" s="8">
        <v>697.5</v>
      </c>
      <c r="I20" s="8">
        <v>1588.17</v>
      </c>
      <c r="J20" s="8">
        <v>333.25</v>
      </c>
      <c r="K20" s="8">
        <v>350.98</v>
      </c>
      <c r="L20" s="8">
        <v>666.5</v>
      </c>
      <c r="M20" s="8">
        <v>1437.05</v>
      </c>
      <c r="O20" s="2">
        <f t="shared" si="0"/>
        <v>0.8101651376146788</v>
      </c>
      <c r="P20" s="2">
        <f t="shared" si="1"/>
        <v>2.27694623655914</v>
      </c>
      <c r="Q20" s="2">
        <f t="shared" si="2"/>
        <v>1.0532033008252064</v>
      </c>
      <c r="R20" s="2">
        <f t="shared" si="3"/>
        <v>2.1561140285071265</v>
      </c>
      <c r="S20" s="6"/>
      <c r="T20" s="2">
        <f t="shared" si="4"/>
        <v>1</v>
      </c>
      <c r="U20" s="2">
        <f t="shared" si="5"/>
        <v>1</v>
      </c>
      <c r="V20" s="3"/>
      <c r="W20" s="7">
        <v>0.5789464285714285</v>
      </c>
      <c r="X20" s="7">
        <v>1.8671971326164873</v>
      </c>
      <c r="Y20" s="7">
        <v>1.0722280570142535</v>
      </c>
      <c r="Z20" s="7">
        <v>1.329152288072018</v>
      </c>
    </row>
    <row r="21" spans="1:26" ht="15">
      <c r="A21" s="8" t="s">
        <v>55</v>
      </c>
      <c r="B21" s="8" t="s">
        <v>56</v>
      </c>
      <c r="C21" s="8" t="s">
        <v>57</v>
      </c>
      <c r="D21" s="8" t="s">
        <v>32</v>
      </c>
      <c r="E21" s="8"/>
      <c r="F21" s="8">
        <v>1635</v>
      </c>
      <c r="G21" s="8">
        <v>1408.05</v>
      </c>
      <c r="H21" s="8">
        <v>697.5</v>
      </c>
      <c r="I21" s="8">
        <v>1148.5</v>
      </c>
      <c r="J21" s="8">
        <v>333.25</v>
      </c>
      <c r="K21" s="8">
        <v>414.62</v>
      </c>
      <c r="L21" s="8">
        <v>666.5</v>
      </c>
      <c r="M21" s="8">
        <v>1052.33</v>
      </c>
      <c r="O21" s="2">
        <f t="shared" si="0"/>
        <v>0.8611926605504587</v>
      </c>
      <c r="P21" s="2">
        <f t="shared" si="1"/>
        <v>1.646594982078853</v>
      </c>
      <c r="Q21" s="2">
        <f t="shared" si="2"/>
        <v>1.2441710427606902</v>
      </c>
      <c r="R21" s="2">
        <f t="shared" si="3"/>
        <v>1.5788897224306075</v>
      </c>
      <c r="S21" s="6"/>
      <c r="T21" s="2">
        <f t="shared" si="4"/>
        <v>1</v>
      </c>
      <c r="U21" s="2">
        <f t="shared" si="5"/>
        <v>1</v>
      </c>
      <c r="V21" s="3"/>
      <c r="W21" s="7">
        <v>0.6189761904761906</v>
      </c>
      <c r="X21" s="7">
        <v>1.7841577060931901</v>
      </c>
      <c r="Y21" s="7">
        <v>1.0713278319579895</v>
      </c>
      <c r="Z21" s="7">
        <v>1.5822955738934732</v>
      </c>
    </row>
    <row r="22" spans="1:26" ht="15">
      <c r="A22" s="8" t="s">
        <v>58</v>
      </c>
      <c r="B22" s="8" t="s">
        <v>59</v>
      </c>
      <c r="C22" s="8" t="s">
        <v>60</v>
      </c>
      <c r="D22" s="8" t="s">
        <v>37</v>
      </c>
      <c r="E22" s="8"/>
      <c r="F22" s="8">
        <v>1087.5</v>
      </c>
      <c r="G22" s="8">
        <v>1607.55</v>
      </c>
      <c r="H22" s="8">
        <v>2790</v>
      </c>
      <c r="I22" s="8">
        <v>2844.25</v>
      </c>
      <c r="J22" s="8">
        <v>333.25</v>
      </c>
      <c r="K22" s="8">
        <v>367.28</v>
      </c>
      <c r="L22" s="8">
        <v>666.5</v>
      </c>
      <c r="M22" s="8">
        <v>969.5</v>
      </c>
      <c r="O22" s="2">
        <f t="shared" si="0"/>
        <v>1.478206896551724</v>
      </c>
      <c r="P22" s="2">
        <f t="shared" si="1"/>
        <v>1.0194444444444444</v>
      </c>
      <c r="Q22" s="2">
        <f t="shared" si="2"/>
        <v>1.1021155288822204</v>
      </c>
      <c r="R22" s="2">
        <f t="shared" si="3"/>
        <v>1.4546136534133534</v>
      </c>
      <c r="S22" s="6"/>
      <c r="T22" s="2">
        <f t="shared" si="4"/>
        <v>1</v>
      </c>
      <c r="U22" s="2">
        <f t="shared" si="5"/>
        <v>1</v>
      </c>
      <c r="V22" s="3"/>
      <c r="W22" s="7">
        <v>1.3941950113378685</v>
      </c>
      <c r="X22" s="7">
        <v>0.8943548387096775</v>
      </c>
      <c r="Y22" s="7">
        <v>1.0647561890472617</v>
      </c>
      <c r="Z22" s="7">
        <v>0.9513428357089273</v>
      </c>
    </row>
    <row r="23" spans="1:26" ht="15">
      <c r="A23" s="8" t="s">
        <v>47</v>
      </c>
      <c r="B23" s="8" t="s">
        <v>48</v>
      </c>
      <c r="C23" s="8" t="s">
        <v>61</v>
      </c>
      <c r="D23" s="8" t="s">
        <v>32</v>
      </c>
      <c r="E23" s="8"/>
      <c r="F23" s="8">
        <v>1635</v>
      </c>
      <c r="G23" s="8">
        <v>1091.62</v>
      </c>
      <c r="H23" s="8">
        <v>697.5</v>
      </c>
      <c r="I23" s="8">
        <v>1418.27</v>
      </c>
      <c r="J23" s="8">
        <v>333.25</v>
      </c>
      <c r="K23" s="8">
        <v>347.47</v>
      </c>
      <c r="L23" s="8">
        <v>666.5</v>
      </c>
      <c r="M23" s="8">
        <v>1080.59</v>
      </c>
      <c r="O23" s="2">
        <f t="shared" si="0"/>
        <v>0.66765749235474</v>
      </c>
      <c r="P23" s="2">
        <f t="shared" si="1"/>
        <v>2.0333620071684586</v>
      </c>
      <c r="Q23" s="2">
        <f t="shared" si="2"/>
        <v>1.0426706676669169</v>
      </c>
      <c r="R23" s="2">
        <f t="shared" si="3"/>
        <v>1.621290322580645</v>
      </c>
      <c r="S23" s="6"/>
      <c r="T23" s="2">
        <f t="shared" si="4"/>
        <v>1</v>
      </c>
      <c r="U23" s="2">
        <f t="shared" si="5"/>
        <v>1</v>
      </c>
      <c r="V23" s="3"/>
      <c r="W23" s="7">
        <v>0.7166250000000001</v>
      </c>
      <c r="X23" s="7">
        <v>1.9036272401433691</v>
      </c>
      <c r="Y23" s="7">
        <v>1.0312678169542386</v>
      </c>
      <c r="Z23" s="7">
        <v>1.1479819954988748</v>
      </c>
    </row>
    <row r="24" spans="1:26" ht="15">
      <c r="A24" s="8" t="s">
        <v>33</v>
      </c>
      <c r="B24" s="8" t="s">
        <v>34</v>
      </c>
      <c r="C24" s="8" t="s">
        <v>62</v>
      </c>
      <c r="D24" s="8" t="s">
        <v>28</v>
      </c>
      <c r="E24" s="8"/>
      <c r="F24" s="8">
        <v>1245</v>
      </c>
      <c r="G24" s="8">
        <v>950.18</v>
      </c>
      <c r="H24" s="8">
        <v>1627.5</v>
      </c>
      <c r="I24" s="8">
        <v>2945.83</v>
      </c>
      <c r="J24" s="8">
        <v>333.25</v>
      </c>
      <c r="K24" s="8">
        <v>297.62</v>
      </c>
      <c r="L24" s="8">
        <v>666.5</v>
      </c>
      <c r="M24" s="8">
        <v>1231.27</v>
      </c>
      <c r="O24" s="2">
        <f t="shared" si="0"/>
        <v>0.7631967871485943</v>
      </c>
      <c r="P24" s="2">
        <f t="shared" si="1"/>
        <v>1.8100337941628264</v>
      </c>
      <c r="Q24" s="2">
        <f t="shared" si="2"/>
        <v>0.8930832708177044</v>
      </c>
      <c r="R24" s="2">
        <f t="shared" si="3"/>
        <v>1.8473668417104276</v>
      </c>
      <c r="S24" s="6"/>
      <c r="T24" s="2">
        <f t="shared" si="4"/>
        <v>1</v>
      </c>
      <c r="U24" s="2">
        <f t="shared" si="5"/>
        <v>1</v>
      </c>
      <c r="V24" s="3"/>
      <c r="W24" s="7">
        <v>0.8067686274509804</v>
      </c>
      <c r="X24" s="7">
        <v>1.793990783410138</v>
      </c>
      <c r="Y24" s="7">
        <v>0.963330832708177</v>
      </c>
      <c r="Z24" s="7">
        <v>2.064621155288822</v>
      </c>
    </row>
    <row r="25" spans="1:26" ht="15">
      <c r="A25" s="8" t="s">
        <v>63</v>
      </c>
      <c r="B25" s="8" t="s">
        <v>64</v>
      </c>
      <c r="C25" s="8" t="s">
        <v>65</v>
      </c>
      <c r="D25" s="8" t="s">
        <v>66</v>
      </c>
      <c r="E25" s="8"/>
      <c r="F25" s="8">
        <v>356.5</v>
      </c>
      <c r="G25" s="8">
        <v>356.5</v>
      </c>
      <c r="H25" s="8">
        <v>356.5</v>
      </c>
      <c r="I25" s="8">
        <v>356.5</v>
      </c>
      <c r="J25" s="8">
        <v>333.25</v>
      </c>
      <c r="K25" s="8">
        <v>333.25</v>
      </c>
      <c r="L25" s="8">
        <v>333.25</v>
      </c>
      <c r="M25" s="8">
        <v>333.25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7">
        <v>1</v>
      </c>
      <c r="X25" s="7">
        <v>1</v>
      </c>
      <c r="Y25" s="7">
        <v>1</v>
      </c>
      <c r="Z25" s="7">
        <v>1</v>
      </c>
    </row>
    <row r="26" spans="1:26" ht="15">
      <c r="A26" s="8" t="s">
        <v>33</v>
      </c>
      <c r="B26" s="8" t="s">
        <v>34</v>
      </c>
      <c r="C26" s="8" t="s">
        <v>67</v>
      </c>
      <c r="D26" s="8" t="s">
        <v>32</v>
      </c>
      <c r="E26" s="8"/>
      <c r="F26" s="8">
        <v>1320</v>
      </c>
      <c r="G26" s="8">
        <v>1253.53</v>
      </c>
      <c r="H26" s="8">
        <v>1162.5</v>
      </c>
      <c r="I26" s="8">
        <v>1773.87</v>
      </c>
      <c r="J26" s="8">
        <v>333.25</v>
      </c>
      <c r="K26" s="8">
        <v>360.4</v>
      </c>
      <c r="L26" s="8">
        <v>666.5</v>
      </c>
      <c r="M26" s="8">
        <v>746.65</v>
      </c>
      <c r="O26" s="2">
        <f t="shared" si="0"/>
        <v>0.9496439393939393</v>
      </c>
      <c r="P26" s="2">
        <f t="shared" si="1"/>
        <v>1.5259096774193548</v>
      </c>
      <c r="Q26" s="2">
        <f t="shared" si="2"/>
        <v>1.081470367591898</v>
      </c>
      <c r="R26" s="2">
        <f t="shared" si="3"/>
        <v>1.1202550637659414</v>
      </c>
      <c r="S26" s="6"/>
      <c r="T26" s="2">
        <f t="shared" si="4"/>
        <v>1</v>
      </c>
      <c r="U26" s="2">
        <f t="shared" si="5"/>
        <v>1</v>
      </c>
      <c r="V26" s="3"/>
      <c r="W26" s="7">
        <v>0.8648089887640449</v>
      </c>
      <c r="X26" s="7">
        <v>1.5975225806451612</v>
      </c>
      <c r="Y26" s="7">
        <v>1.064006001500375</v>
      </c>
      <c r="Z26" s="7">
        <v>1.1791747936984245</v>
      </c>
    </row>
    <row r="27" spans="1:26" ht="15">
      <c r="A27" s="8" t="s">
        <v>55</v>
      </c>
      <c r="B27" s="8" t="s">
        <v>56</v>
      </c>
      <c r="C27" s="8" t="s">
        <v>68</v>
      </c>
      <c r="D27" s="8" t="s">
        <v>32</v>
      </c>
      <c r="E27" s="8"/>
      <c r="F27" s="8">
        <v>1477.5</v>
      </c>
      <c r="G27" s="8">
        <v>1294.6</v>
      </c>
      <c r="H27" s="8">
        <v>697.5</v>
      </c>
      <c r="I27" s="8">
        <v>895.23</v>
      </c>
      <c r="J27" s="8">
        <v>333.25</v>
      </c>
      <c r="K27" s="8">
        <v>383.63</v>
      </c>
      <c r="L27" s="8">
        <v>666.5</v>
      </c>
      <c r="M27" s="8">
        <v>782.15</v>
      </c>
      <c r="O27" s="2">
        <f t="shared" si="0"/>
        <v>0.8762098138747885</v>
      </c>
      <c r="P27" s="2">
        <f t="shared" si="1"/>
        <v>1.2834838709677419</v>
      </c>
      <c r="Q27" s="2">
        <f t="shared" si="2"/>
        <v>1.1511777944486121</v>
      </c>
      <c r="R27" s="2">
        <f t="shared" si="3"/>
        <v>1.1735183795948987</v>
      </c>
      <c r="S27" s="6"/>
      <c r="T27" s="2">
        <f t="shared" si="4"/>
        <v>1</v>
      </c>
      <c r="U27" s="2">
        <f t="shared" si="5"/>
        <v>1</v>
      </c>
      <c r="V27" s="3"/>
      <c r="W27" s="7">
        <v>0.9311310116086235</v>
      </c>
      <c r="X27" s="7">
        <v>1.2363440860215054</v>
      </c>
      <c r="Y27" s="7">
        <v>0.9728432108027006</v>
      </c>
      <c r="Z27" s="7">
        <v>1.2733383345836458</v>
      </c>
    </row>
    <row r="28" spans="1:26" ht="15">
      <c r="A28" s="8" t="s">
        <v>21</v>
      </c>
      <c r="B28" s="8" t="s">
        <v>22</v>
      </c>
      <c r="C28" s="8" t="s">
        <v>69</v>
      </c>
      <c r="D28" s="8" t="s">
        <v>37</v>
      </c>
      <c r="E28" s="8"/>
      <c r="F28" s="8">
        <v>870.5</v>
      </c>
      <c r="G28" s="8">
        <v>0</v>
      </c>
      <c r="H28" s="8">
        <v>2139</v>
      </c>
      <c r="I28" s="8">
        <v>0</v>
      </c>
      <c r="J28" s="8">
        <v>333.25</v>
      </c>
      <c r="K28" s="8">
        <v>0</v>
      </c>
      <c r="L28" s="8">
        <v>1333</v>
      </c>
      <c r="M28" s="8">
        <v>0</v>
      </c>
      <c r="O28" s="2">
        <f t="shared" si="0"/>
        <v>0</v>
      </c>
      <c r="P28" s="2">
        <f t="shared" si="1"/>
        <v>0</v>
      </c>
      <c r="Q28" s="2">
        <f t="shared" si="2"/>
        <v>0</v>
      </c>
      <c r="R28" s="2">
        <f t="shared" si="3"/>
        <v>0</v>
      </c>
      <c r="S28" s="6"/>
      <c r="T28" s="2">
        <f t="shared" si="4"/>
        <v>0</v>
      </c>
      <c r="U28" s="2">
        <f t="shared" si="5"/>
        <v>0</v>
      </c>
      <c r="V28" s="3"/>
      <c r="W28" s="7">
        <v>0.9700734048560136</v>
      </c>
      <c r="X28" s="7">
        <v>1.7907900888265544</v>
      </c>
      <c r="Y28" s="7">
        <v>1</v>
      </c>
      <c r="Z28" s="7">
        <v>1.009377344336084</v>
      </c>
    </row>
    <row r="29" spans="1:26" ht="15">
      <c r="A29" s="8" t="s">
        <v>29</v>
      </c>
      <c r="B29" s="8" t="s">
        <v>30</v>
      </c>
      <c r="C29" s="8" t="s">
        <v>70</v>
      </c>
      <c r="D29" s="8" t="s">
        <v>32</v>
      </c>
      <c r="E29" s="8"/>
      <c r="F29" s="8">
        <v>1477.5</v>
      </c>
      <c r="G29" s="8">
        <v>1192.38</v>
      </c>
      <c r="H29" s="8">
        <v>697.5</v>
      </c>
      <c r="I29" s="8">
        <v>915.77</v>
      </c>
      <c r="J29" s="8">
        <v>333.25</v>
      </c>
      <c r="K29" s="8">
        <v>356.68</v>
      </c>
      <c r="L29" s="8">
        <v>666.5</v>
      </c>
      <c r="M29" s="8">
        <v>704.68</v>
      </c>
      <c r="O29" s="2">
        <f t="shared" si="0"/>
        <v>0.80702538071066</v>
      </c>
      <c r="P29" s="2">
        <f t="shared" si="1"/>
        <v>1.312931899641577</v>
      </c>
      <c r="Q29" s="2">
        <f t="shared" si="2"/>
        <v>1.0703075768942236</v>
      </c>
      <c r="R29" s="2">
        <f t="shared" si="3"/>
        <v>1.05728432108027</v>
      </c>
      <c r="S29" s="6"/>
      <c r="T29" s="2">
        <f t="shared" si="4"/>
        <v>1</v>
      </c>
      <c r="U29" s="2">
        <f t="shared" si="5"/>
        <v>1</v>
      </c>
      <c r="V29" s="3"/>
      <c r="W29" s="7">
        <v>0.8580563847429519</v>
      </c>
      <c r="X29" s="7">
        <v>1.5428387096774194</v>
      </c>
      <c r="Y29" s="7">
        <v>1.0695873968492122</v>
      </c>
      <c r="Z29" s="7">
        <v>1.213563390847712</v>
      </c>
    </row>
    <row r="30" spans="1:26" ht="15">
      <c r="A30" s="8" t="s">
        <v>47</v>
      </c>
      <c r="B30" s="8" t="s">
        <v>48</v>
      </c>
      <c r="C30" s="8" t="s">
        <v>71</v>
      </c>
      <c r="D30" s="8" t="s">
        <v>32</v>
      </c>
      <c r="E30" s="8"/>
      <c r="F30" s="8">
        <v>1477.5</v>
      </c>
      <c r="G30" s="8">
        <v>1044.7</v>
      </c>
      <c r="H30" s="8">
        <v>697.5</v>
      </c>
      <c r="I30" s="8">
        <v>1538.82</v>
      </c>
      <c r="J30" s="8">
        <v>333.25</v>
      </c>
      <c r="K30" s="8">
        <v>355.27</v>
      </c>
      <c r="L30" s="8">
        <v>666.5</v>
      </c>
      <c r="M30" s="8">
        <v>1402.67</v>
      </c>
      <c r="O30" s="2">
        <f t="shared" si="0"/>
        <v>0.707072758037225</v>
      </c>
      <c r="P30" s="2">
        <f t="shared" si="1"/>
        <v>2.2061935483870965</v>
      </c>
      <c r="Q30" s="2">
        <f t="shared" si="2"/>
        <v>1.0660765191297823</v>
      </c>
      <c r="R30" s="2">
        <f t="shared" si="3"/>
        <v>2.1045311327831957</v>
      </c>
      <c r="S30" s="6"/>
      <c r="T30" s="2">
        <f t="shared" si="4"/>
        <v>1</v>
      </c>
      <c r="U30" s="2">
        <f t="shared" si="5"/>
        <v>1</v>
      </c>
      <c r="V30" s="3"/>
      <c r="W30" s="7">
        <v>0.7464013266998342</v>
      </c>
      <c r="X30" s="7">
        <v>2.4938064516129033</v>
      </c>
      <c r="Y30" s="7">
        <v>1.0618754688672167</v>
      </c>
      <c r="Z30" s="7">
        <v>2.5752438109527382</v>
      </c>
    </row>
    <row r="31" spans="1:26" ht="15">
      <c r="A31" s="8" t="s">
        <v>72</v>
      </c>
      <c r="B31" s="8" t="s">
        <v>73</v>
      </c>
      <c r="C31" s="8" t="s">
        <v>74</v>
      </c>
      <c r="D31" s="8" t="s">
        <v>28</v>
      </c>
      <c r="E31" s="8"/>
      <c r="F31" s="8">
        <v>1087.5</v>
      </c>
      <c r="G31" s="8">
        <v>1553.63</v>
      </c>
      <c r="H31" s="8">
        <v>1860</v>
      </c>
      <c r="I31" s="8">
        <v>2627.87</v>
      </c>
      <c r="J31" s="8">
        <v>333.25</v>
      </c>
      <c r="K31" s="8">
        <v>383.32</v>
      </c>
      <c r="L31" s="8">
        <v>1333</v>
      </c>
      <c r="M31" s="8">
        <v>1690.42</v>
      </c>
      <c r="O31" s="2">
        <f t="shared" si="0"/>
        <v>1.4286252873563219</v>
      </c>
      <c r="P31" s="2">
        <f t="shared" si="1"/>
        <v>1.4128333333333334</v>
      </c>
      <c r="Q31" s="2">
        <f t="shared" si="2"/>
        <v>1.1502475618904726</v>
      </c>
      <c r="R31" s="2">
        <f t="shared" si="3"/>
        <v>1.2681320330082522</v>
      </c>
      <c r="S31" s="6"/>
      <c r="T31" s="2">
        <f t="shared" si="4"/>
        <v>1</v>
      </c>
      <c r="U31" s="2">
        <f t="shared" si="5"/>
        <v>1</v>
      </c>
      <c r="V31" s="3"/>
      <c r="W31" s="7">
        <v>1.0931519274376418</v>
      </c>
      <c r="X31" s="7">
        <v>1.584768817204301</v>
      </c>
      <c r="Y31" s="7">
        <v>1.2795198799699925</v>
      </c>
      <c r="Z31" s="7">
        <v>1.3426631657914478</v>
      </c>
    </row>
    <row r="32" spans="1:26" ht="15">
      <c r="A32" s="8" t="s">
        <v>72</v>
      </c>
      <c r="B32" s="8" t="s">
        <v>73</v>
      </c>
      <c r="C32" s="8" t="s">
        <v>75</v>
      </c>
      <c r="D32" s="8" t="s">
        <v>28</v>
      </c>
      <c r="E32" s="8"/>
      <c r="F32" s="8">
        <v>1245</v>
      </c>
      <c r="G32" s="8">
        <v>959.95</v>
      </c>
      <c r="H32" s="8">
        <v>1395</v>
      </c>
      <c r="I32" s="8">
        <v>1934.63</v>
      </c>
      <c r="J32" s="8">
        <v>333.25</v>
      </c>
      <c r="K32" s="8">
        <v>354.57</v>
      </c>
      <c r="L32" s="8">
        <v>666.5</v>
      </c>
      <c r="M32" s="8">
        <v>710.18</v>
      </c>
      <c r="O32" s="2">
        <f t="shared" si="0"/>
        <v>0.7710441767068273</v>
      </c>
      <c r="P32" s="2">
        <f t="shared" si="1"/>
        <v>1.386831541218638</v>
      </c>
      <c r="Q32" s="2">
        <f t="shared" si="2"/>
        <v>1.0639759939984996</v>
      </c>
      <c r="R32" s="2">
        <f t="shared" si="3"/>
        <v>1.065536384096024</v>
      </c>
      <c r="S32" s="6"/>
      <c r="T32" s="2">
        <f t="shared" si="4"/>
        <v>1</v>
      </c>
      <c r="U32" s="2">
        <f t="shared" si="5"/>
        <v>1</v>
      </c>
      <c r="V32" s="3"/>
      <c r="W32" s="7">
        <v>0.9171607843137256</v>
      </c>
      <c r="X32" s="7">
        <v>1.291505376344086</v>
      </c>
      <c r="Y32" s="7">
        <v>1.024906226556639</v>
      </c>
      <c r="Z32" s="7">
        <v>1.2867216804201052</v>
      </c>
    </row>
    <row r="33" spans="1:26" ht="15">
      <c r="A33" s="8" t="s">
        <v>33</v>
      </c>
      <c r="B33" s="8" t="s">
        <v>34</v>
      </c>
      <c r="C33" s="8" t="s">
        <v>76</v>
      </c>
      <c r="D33" s="8" t="s">
        <v>32</v>
      </c>
      <c r="E33" s="8"/>
      <c r="F33" s="8">
        <v>1552.5</v>
      </c>
      <c r="G33" s="8">
        <v>1597.23</v>
      </c>
      <c r="H33" s="8">
        <v>1162.5</v>
      </c>
      <c r="I33" s="8">
        <v>1574.38</v>
      </c>
      <c r="J33" s="8">
        <v>333.25</v>
      </c>
      <c r="K33" s="8">
        <v>354.6</v>
      </c>
      <c r="L33" s="8">
        <v>999.75</v>
      </c>
      <c r="M33" s="8">
        <v>1571.85</v>
      </c>
      <c r="O33" s="2">
        <f t="shared" si="0"/>
        <v>1.0288115942028986</v>
      </c>
      <c r="P33" s="2">
        <f t="shared" si="1"/>
        <v>1.3543053763440862</v>
      </c>
      <c r="Q33" s="2">
        <f t="shared" si="2"/>
        <v>1.064066016504126</v>
      </c>
      <c r="R33" s="2">
        <f t="shared" si="3"/>
        <v>1.5722430607651912</v>
      </c>
      <c r="S33" s="6"/>
      <c r="T33" s="2">
        <f t="shared" si="4"/>
        <v>1</v>
      </c>
      <c r="U33" s="2">
        <f t="shared" si="5"/>
        <v>1</v>
      </c>
      <c r="V33" s="3"/>
      <c r="W33" s="7">
        <v>1.0504178628389154</v>
      </c>
      <c r="X33" s="7">
        <v>1.781694623655914</v>
      </c>
      <c r="Y33" s="7">
        <v>1.0801800450112529</v>
      </c>
      <c r="Z33" s="7">
        <v>2.3220805201300325</v>
      </c>
    </row>
    <row r="34" spans="1:26" ht="15">
      <c r="A34" s="8" t="s">
        <v>21</v>
      </c>
      <c r="B34" s="8" t="s">
        <v>22</v>
      </c>
      <c r="C34" s="8" t="s">
        <v>77</v>
      </c>
      <c r="D34" s="8" t="s">
        <v>24</v>
      </c>
      <c r="E34" s="8"/>
      <c r="F34" s="8">
        <v>1320</v>
      </c>
      <c r="G34" s="8">
        <v>1161.82</v>
      </c>
      <c r="H34" s="8">
        <v>930</v>
      </c>
      <c r="I34" s="8">
        <v>2020.73</v>
      </c>
      <c r="J34" s="8">
        <v>333.25</v>
      </c>
      <c r="K34" s="8">
        <v>363.46</v>
      </c>
      <c r="L34" s="8">
        <v>666.5</v>
      </c>
      <c r="M34" s="8">
        <v>1183.75</v>
      </c>
      <c r="O34" s="2">
        <f t="shared" si="0"/>
        <v>0.8801666666666667</v>
      </c>
      <c r="P34" s="2">
        <f t="shared" si="1"/>
        <v>2.1728279569892472</v>
      </c>
      <c r="Q34" s="2">
        <f t="shared" si="2"/>
        <v>1.0906526631657913</v>
      </c>
      <c r="R34" s="2">
        <f t="shared" si="3"/>
        <v>1.7760690172543137</v>
      </c>
      <c r="S34" s="6"/>
      <c r="T34" s="2">
        <f t="shared" si="4"/>
        <v>1</v>
      </c>
      <c r="U34" s="2">
        <f t="shared" si="5"/>
        <v>1</v>
      </c>
      <c r="V34" s="3"/>
      <c r="W34" s="7">
        <v>1.013123595505618</v>
      </c>
      <c r="X34" s="7">
        <v>1.441505376344086</v>
      </c>
      <c r="Y34" s="7">
        <v>1.0571042760690172</v>
      </c>
      <c r="Z34" s="7">
        <v>1.0933683420855214</v>
      </c>
    </row>
    <row r="35" spans="1:26" ht="15">
      <c r="A35" s="8" t="s">
        <v>47</v>
      </c>
      <c r="B35" s="8" t="s">
        <v>48</v>
      </c>
      <c r="C35" s="8" t="s">
        <v>78</v>
      </c>
      <c r="D35" s="8" t="s">
        <v>32</v>
      </c>
      <c r="E35" s="8"/>
      <c r="F35" s="8">
        <v>1087.5</v>
      </c>
      <c r="G35" s="8">
        <v>1342.15</v>
      </c>
      <c r="H35" s="8">
        <v>465</v>
      </c>
      <c r="I35" s="8">
        <v>959.45</v>
      </c>
      <c r="J35" s="8">
        <v>333.25</v>
      </c>
      <c r="K35" s="8">
        <v>346.95</v>
      </c>
      <c r="L35" s="8">
        <v>333.25</v>
      </c>
      <c r="M35" s="8">
        <v>531.15</v>
      </c>
      <c r="O35" s="2">
        <f t="shared" si="0"/>
        <v>1.2341609195402299</v>
      </c>
      <c r="P35" s="2">
        <f t="shared" si="1"/>
        <v>2.0633333333333335</v>
      </c>
      <c r="Q35" s="2">
        <f t="shared" si="2"/>
        <v>1.0411102775693923</v>
      </c>
      <c r="R35" s="2">
        <f t="shared" si="3"/>
        <v>1.5938484621155289</v>
      </c>
      <c r="S35" s="6"/>
      <c r="T35" s="2">
        <f t="shared" si="4"/>
        <v>1</v>
      </c>
      <c r="U35" s="2">
        <f t="shared" si="5"/>
        <v>1</v>
      </c>
      <c r="V35" s="3"/>
      <c r="W35" s="7">
        <v>1.1449705215419501</v>
      </c>
      <c r="X35" s="7">
        <v>2.0035913978494624</v>
      </c>
      <c r="Y35" s="7">
        <v>1.0748687171792948</v>
      </c>
      <c r="Z35" s="7">
        <v>2.1406451612903226</v>
      </c>
    </row>
    <row r="36" spans="1:26" ht="15">
      <c r="A36" s="8" t="s">
        <v>58</v>
      </c>
      <c r="B36" s="8" t="s">
        <v>59</v>
      </c>
      <c r="C36" s="8" t="s">
        <v>79</v>
      </c>
      <c r="D36" s="8" t="s">
        <v>80</v>
      </c>
      <c r="E36" s="8"/>
      <c r="F36" s="8">
        <v>2017.5</v>
      </c>
      <c r="G36" s="8">
        <v>1885.48</v>
      </c>
      <c r="H36" s="8">
        <v>1860</v>
      </c>
      <c r="I36" s="8">
        <v>3422.68</v>
      </c>
      <c r="J36" s="8">
        <v>666.5</v>
      </c>
      <c r="K36" s="8">
        <v>706.55</v>
      </c>
      <c r="L36" s="8">
        <v>666.5</v>
      </c>
      <c r="M36" s="8">
        <v>1730.5</v>
      </c>
      <c r="O36" s="2">
        <f t="shared" si="0"/>
        <v>0.9345625774473358</v>
      </c>
      <c r="P36" s="2">
        <f t="shared" si="1"/>
        <v>1.8401505376344085</v>
      </c>
      <c r="Q36" s="2">
        <f t="shared" si="2"/>
        <v>1.0600900225056262</v>
      </c>
      <c r="R36" s="2">
        <f t="shared" si="3"/>
        <v>2.5963990997749438</v>
      </c>
      <c r="S36" s="6"/>
      <c r="T36" s="2">
        <f t="shared" si="4"/>
        <v>1</v>
      </c>
      <c r="U36" s="2">
        <f t="shared" si="5"/>
        <v>1</v>
      </c>
      <c r="V36" s="3"/>
      <c r="W36" s="7">
        <v>1.0897269372693725</v>
      </c>
      <c r="X36" s="7">
        <v>1.9876881720430106</v>
      </c>
      <c r="Y36" s="7">
        <v>1.0663465866466617</v>
      </c>
      <c r="Z36" s="7">
        <v>3.2038709677419357</v>
      </c>
    </row>
    <row r="37" spans="1:26" ht="15">
      <c r="A37" s="8" t="s">
        <v>72</v>
      </c>
      <c r="B37" s="8" t="s">
        <v>73</v>
      </c>
      <c r="C37" s="8" t="s">
        <v>81</v>
      </c>
      <c r="D37" s="8" t="s">
        <v>28</v>
      </c>
      <c r="E37" s="8"/>
      <c r="F37" s="8">
        <v>1245</v>
      </c>
      <c r="G37" s="8">
        <v>1341.82</v>
      </c>
      <c r="H37" s="8">
        <v>1395</v>
      </c>
      <c r="I37" s="8">
        <v>1688.07</v>
      </c>
      <c r="J37" s="8">
        <v>333.25</v>
      </c>
      <c r="K37" s="8">
        <v>346.75</v>
      </c>
      <c r="L37" s="8">
        <v>666.5</v>
      </c>
      <c r="M37" s="8">
        <v>1105.75</v>
      </c>
      <c r="O37" s="2">
        <f t="shared" si="0"/>
        <v>1.0777670682730922</v>
      </c>
      <c r="P37" s="2">
        <f t="shared" si="1"/>
        <v>1.2100860215053764</v>
      </c>
      <c r="Q37" s="2">
        <f t="shared" si="2"/>
        <v>1.0405101275318829</v>
      </c>
      <c r="R37" s="2">
        <f t="shared" si="3"/>
        <v>1.659039759939985</v>
      </c>
      <c r="S37" s="6"/>
      <c r="T37" s="2">
        <f t="shared" si="4"/>
        <v>1</v>
      </c>
      <c r="U37" s="2">
        <f t="shared" si="5"/>
        <v>1</v>
      </c>
      <c r="V37" s="3"/>
      <c r="W37" s="7">
        <v>1.0657098039215687</v>
      </c>
      <c r="X37" s="7">
        <v>1.216594982078853</v>
      </c>
      <c r="Y37" s="7">
        <v>1.0739084771192797</v>
      </c>
      <c r="Z37" s="7">
        <v>1.591072768192048</v>
      </c>
    </row>
    <row r="38" spans="1:26" ht="15">
      <c r="A38" s="8" t="s">
        <v>82</v>
      </c>
      <c r="B38" s="8" t="s">
        <v>83</v>
      </c>
      <c r="C38" s="8" t="s">
        <v>83</v>
      </c>
      <c r="D38" s="8" t="s">
        <v>84</v>
      </c>
      <c r="E38" s="8"/>
      <c r="F38" s="8">
        <v>2017.5</v>
      </c>
      <c r="G38" s="8">
        <v>2274.8</v>
      </c>
      <c r="H38" s="8">
        <v>1860</v>
      </c>
      <c r="I38" s="8">
        <v>2435.07</v>
      </c>
      <c r="J38" s="8">
        <v>666.5</v>
      </c>
      <c r="K38" s="8">
        <v>660.63</v>
      </c>
      <c r="L38" s="8">
        <v>999.75</v>
      </c>
      <c r="M38" s="8">
        <v>1133.9</v>
      </c>
      <c r="O38" s="2">
        <f t="shared" si="0"/>
        <v>1.1275340768277573</v>
      </c>
      <c r="P38" s="2">
        <f t="shared" si="1"/>
        <v>1.309177419354839</v>
      </c>
      <c r="Q38" s="2">
        <f t="shared" si="2"/>
        <v>0.9911927981995499</v>
      </c>
      <c r="R38" s="2">
        <f t="shared" si="3"/>
        <v>1.1341835458864717</v>
      </c>
      <c r="S38" s="6"/>
      <c r="T38" s="2">
        <f t="shared" si="4"/>
        <v>1</v>
      </c>
      <c r="U38" s="2">
        <f t="shared" si="5"/>
        <v>1</v>
      </c>
      <c r="V38" s="3"/>
      <c r="W38" s="7">
        <v>1.1443542435424354</v>
      </c>
      <c r="X38" s="7">
        <v>1.3308064516129032</v>
      </c>
      <c r="Y38" s="7">
        <v>0.9175243810952738</v>
      </c>
      <c r="Z38" s="7">
        <v>1.2100825206301575</v>
      </c>
    </row>
    <row r="39" spans="1:26" ht="15">
      <c r="A39" s="8" t="s">
        <v>85</v>
      </c>
      <c r="B39" s="8" t="s">
        <v>86</v>
      </c>
      <c r="C39" s="8" t="s">
        <v>87</v>
      </c>
      <c r="D39" s="8" t="s">
        <v>28</v>
      </c>
      <c r="E39" s="8"/>
      <c r="F39" s="8">
        <v>1785</v>
      </c>
      <c r="G39" s="8">
        <v>1865.17</v>
      </c>
      <c r="H39" s="8">
        <v>2092.5</v>
      </c>
      <c r="I39" s="8">
        <v>1922.33</v>
      </c>
      <c r="J39" s="8">
        <v>333.25</v>
      </c>
      <c r="K39" s="8">
        <v>358.9</v>
      </c>
      <c r="L39" s="8">
        <v>1333</v>
      </c>
      <c r="M39" s="8">
        <v>1084.67</v>
      </c>
      <c r="O39" s="2">
        <f t="shared" si="0"/>
        <v>1.0449131652661066</v>
      </c>
      <c r="P39" s="2">
        <f t="shared" si="1"/>
        <v>0.9186762246117085</v>
      </c>
      <c r="Q39" s="2">
        <f t="shared" si="2"/>
        <v>1.0769692423105777</v>
      </c>
      <c r="R39" s="2">
        <f t="shared" si="3"/>
        <v>0.8137059264816204</v>
      </c>
      <c r="S39" s="6"/>
      <c r="T39" s="2">
        <f t="shared" si="4"/>
        <v>0.9817946949389076</v>
      </c>
      <c r="U39" s="2">
        <f>IF(((K39/J39)+(M39/L39))/2&gt;1,1,((K39/J39)+(M39/L39))/2)</f>
        <v>0.945337584396099</v>
      </c>
      <c r="V39" s="3"/>
      <c r="W39" s="7">
        <v>0.9499166666666666</v>
      </c>
      <c r="X39" s="7">
        <v>0.8920764635603345</v>
      </c>
      <c r="Y39" s="7">
        <v>1.0869317329332333</v>
      </c>
      <c r="Z39" s="7">
        <v>0.8026481620405101</v>
      </c>
    </row>
    <row r="40" spans="1:26" ht="15">
      <c r="A40" s="8" t="s">
        <v>29</v>
      </c>
      <c r="B40" s="8" t="s">
        <v>30</v>
      </c>
      <c r="C40" s="8" t="s">
        <v>88</v>
      </c>
      <c r="D40" s="8" t="s">
        <v>32</v>
      </c>
      <c r="E40" s="8"/>
      <c r="F40" s="8">
        <v>1635</v>
      </c>
      <c r="G40" s="8">
        <v>1459.28</v>
      </c>
      <c r="H40" s="8">
        <v>697.5</v>
      </c>
      <c r="I40" s="8">
        <v>884.77</v>
      </c>
      <c r="J40" s="8">
        <v>333.25</v>
      </c>
      <c r="K40" s="8">
        <v>364.67</v>
      </c>
      <c r="L40" s="8">
        <v>666.5</v>
      </c>
      <c r="M40" s="8">
        <v>717.69</v>
      </c>
      <c r="O40" s="2">
        <f t="shared" si="0"/>
        <v>0.8925259938837921</v>
      </c>
      <c r="P40" s="2">
        <f t="shared" si="1"/>
        <v>1.2684874551971326</v>
      </c>
      <c r="Q40" s="2">
        <f t="shared" si="2"/>
        <v>1.0942835708927232</v>
      </c>
      <c r="R40" s="2">
        <f t="shared" si="3"/>
        <v>1.0768042010502628</v>
      </c>
      <c r="S40" s="6"/>
      <c r="T40" s="2">
        <f t="shared" si="4"/>
        <v>1</v>
      </c>
      <c r="U40" s="2">
        <f t="shared" si="5"/>
        <v>1</v>
      </c>
      <c r="V40" s="3"/>
      <c r="W40" s="7">
        <v>0.8648035714285713</v>
      </c>
      <c r="X40" s="7">
        <v>1.0764444444444445</v>
      </c>
      <c r="Y40" s="7">
        <v>1.5783345836459115</v>
      </c>
      <c r="Z40" s="7">
        <v>0.80192048012003</v>
      </c>
    </row>
    <row r="41" spans="1:26" ht="15">
      <c r="A41" s="8" t="s">
        <v>29</v>
      </c>
      <c r="B41" s="8" t="s">
        <v>30</v>
      </c>
      <c r="C41" s="8" t="s">
        <v>89</v>
      </c>
      <c r="D41" s="8" t="s">
        <v>32</v>
      </c>
      <c r="E41" s="8"/>
      <c r="F41" s="8">
        <v>1477.5</v>
      </c>
      <c r="G41" s="8">
        <v>1513.38</v>
      </c>
      <c r="H41" s="8">
        <v>697.5</v>
      </c>
      <c r="I41" s="8">
        <v>886.22</v>
      </c>
      <c r="J41" s="8">
        <v>333.25</v>
      </c>
      <c r="K41" s="8">
        <v>355.05</v>
      </c>
      <c r="L41" s="8">
        <v>666.5</v>
      </c>
      <c r="M41" s="8">
        <v>709.22</v>
      </c>
      <c r="O41" s="2">
        <f t="shared" si="0"/>
        <v>1.024284263959391</v>
      </c>
      <c r="P41" s="2">
        <f t="shared" si="1"/>
        <v>1.2705663082437277</v>
      </c>
      <c r="Q41" s="2">
        <f t="shared" si="2"/>
        <v>1.0654163540885222</v>
      </c>
      <c r="R41" s="2">
        <f t="shared" si="3"/>
        <v>1.0640960240060016</v>
      </c>
      <c r="S41" s="6"/>
      <c r="T41" s="2">
        <f t="shared" si="4"/>
        <v>1</v>
      </c>
      <c r="U41" s="2">
        <f t="shared" si="5"/>
        <v>1</v>
      </c>
      <c r="V41" s="3"/>
      <c r="W41" s="7">
        <v>0.885804311774461</v>
      </c>
      <c r="X41" s="7">
        <v>1.395741935483871</v>
      </c>
      <c r="Y41" s="7">
        <v>1.112828207051763</v>
      </c>
      <c r="Z41" s="7">
        <v>0.978304576144036</v>
      </c>
    </row>
    <row r="42" spans="1:26" ht="15">
      <c r="A42" s="8" t="s">
        <v>58</v>
      </c>
      <c r="B42" s="8" t="s">
        <v>59</v>
      </c>
      <c r="C42" s="8" t="s">
        <v>90</v>
      </c>
      <c r="D42" s="8" t="s">
        <v>37</v>
      </c>
      <c r="E42" s="8"/>
      <c r="F42" s="8">
        <v>1087.5</v>
      </c>
      <c r="G42" s="8">
        <v>1609.28</v>
      </c>
      <c r="H42" s="8">
        <v>2790</v>
      </c>
      <c r="I42" s="8">
        <v>2776.38</v>
      </c>
      <c r="J42" s="8">
        <v>333.25</v>
      </c>
      <c r="K42" s="8">
        <v>356.28</v>
      </c>
      <c r="L42" s="8">
        <v>666.5</v>
      </c>
      <c r="M42" s="8">
        <v>1027.65</v>
      </c>
      <c r="O42" s="2">
        <f t="shared" si="0"/>
        <v>1.4797977011494252</v>
      </c>
      <c r="P42" s="2">
        <f t="shared" si="1"/>
        <v>0.9951182795698925</v>
      </c>
      <c r="Q42" s="2">
        <f t="shared" si="2"/>
        <v>1.0691072768192047</v>
      </c>
      <c r="R42" s="2">
        <f t="shared" si="3"/>
        <v>1.5418604651162793</v>
      </c>
      <c r="S42" s="6"/>
      <c r="T42" s="2">
        <f t="shared" si="4"/>
        <v>1</v>
      </c>
      <c r="U42" s="2">
        <f t="shared" si="5"/>
        <v>1</v>
      </c>
      <c r="V42" s="3"/>
      <c r="W42" s="7">
        <v>1.4347845804988661</v>
      </c>
      <c r="X42" s="7">
        <v>0.9580931899641577</v>
      </c>
      <c r="Y42" s="7">
        <v>1.0764591147786948</v>
      </c>
      <c r="Z42" s="7">
        <v>1.5943435858964743</v>
      </c>
    </row>
    <row r="43" spans="1:26" ht="15">
      <c r="A43" s="8" t="s">
        <v>58</v>
      </c>
      <c r="B43" s="8" t="s">
        <v>59</v>
      </c>
      <c r="C43" s="8" t="s">
        <v>91</v>
      </c>
      <c r="D43" s="8" t="s">
        <v>37</v>
      </c>
      <c r="E43" s="8"/>
      <c r="F43" s="8">
        <v>1087.5</v>
      </c>
      <c r="G43" s="8">
        <v>1208.07</v>
      </c>
      <c r="H43" s="8">
        <v>1627.5</v>
      </c>
      <c r="I43" s="8">
        <v>2309.02</v>
      </c>
      <c r="J43" s="8">
        <v>333.25</v>
      </c>
      <c r="K43" s="8">
        <v>355.25</v>
      </c>
      <c r="L43" s="8">
        <v>666.5</v>
      </c>
      <c r="M43" s="8">
        <v>688.95</v>
      </c>
      <c r="O43" s="2">
        <f t="shared" si="0"/>
        <v>1.1108689655172412</v>
      </c>
      <c r="P43" s="2">
        <f t="shared" si="1"/>
        <v>1.418752688172043</v>
      </c>
      <c r="Q43" s="2">
        <f t="shared" si="2"/>
        <v>1.0660165041260314</v>
      </c>
      <c r="R43" s="2">
        <f t="shared" si="3"/>
        <v>1.033683420855214</v>
      </c>
      <c r="S43" s="6"/>
      <c r="T43" s="2">
        <f t="shared" si="4"/>
        <v>1</v>
      </c>
      <c r="U43" s="2">
        <f t="shared" si="5"/>
        <v>1</v>
      </c>
      <c r="V43" s="3"/>
      <c r="W43" s="7">
        <v>1.07675283446712</v>
      </c>
      <c r="X43" s="7">
        <v>1.3591705069124425</v>
      </c>
      <c r="Y43" s="7">
        <v>1.0009902475618904</v>
      </c>
      <c r="Z43" s="7">
        <v>0.9638709677419354</v>
      </c>
    </row>
    <row r="44" spans="1:26" ht="15">
      <c r="A44" s="8" t="s">
        <v>63</v>
      </c>
      <c r="B44" s="8" t="s">
        <v>64</v>
      </c>
      <c r="C44" s="8" t="s">
        <v>92</v>
      </c>
      <c r="D44" s="8" t="s">
        <v>66</v>
      </c>
      <c r="E44" s="8"/>
      <c r="F44" s="8">
        <v>1552.5</v>
      </c>
      <c r="G44" s="8">
        <v>1551.78</v>
      </c>
      <c r="H44" s="8">
        <v>1395</v>
      </c>
      <c r="I44" s="8">
        <v>3422.87</v>
      </c>
      <c r="J44" s="8">
        <v>666.5</v>
      </c>
      <c r="K44" s="8">
        <v>647.65</v>
      </c>
      <c r="L44" s="8">
        <v>1333</v>
      </c>
      <c r="M44" s="8">
        <v>2119.41</v>
      </c>
      <c r="O44" s="2">
        <f t="shared" si="0"/>
        <v>0.9995362318840579</v>
      </c>
      <c r="P44" s="2">
        <f t="shared" si="1"/>
        <v>2.453670250896057</v>
      </c>
      <c r="Q44" s="2">
        <f t="shared" si="2"/>
        <v>0.9717179294823706</v>
      </c>
      <c r="R44" s="2">
        <f t="shared" si="3"/>
        <v>1.5899549887471867</v>
      </c>
      <c r="S44" s="6"/>
      <c r="T44" s="2">
        <f t="shared" si="4"/>
        <v>1</v>
      </c>
      <c r="U44" s="2">
        <f t="shared" si="5"/>
        <v>1</v>
      </c>
      <c r="V44" s="3"/>
      <c r="W44" s="7">
        <v>0.9561977671451355</v>
      </c>
      <c r="X44" s="7">
        <v>2.529268817204301</v>
      </c>
      <c r="Y44" s="7">
        <v>1.1100375093773445</v>
      </c>
      <c r="Z44" s="7">
        <v>1.5294073518379596</v>
      </c>
    </row>
    <row r="45" spans="1:26" ht="15">
      <c r="A45" s="8" t="s">
        <v>63</v>
      </c>
      <c r="B45" s="8" t="s">
        <v>64</v>
      </c>
      <c r="C45" s="8" t="s">
        <v>93</v>
      </c>
      <c r="D45" s="8" t="s">
        <v>32</v>
      </c>
      <c r="E45" s="8"/>
      <c r="F45" s="8">
        <v>1087.5</v>
      </c>
      <c r="G45" s="8">
        <v>1411.87</v>
      </c>
      <c r="H45" s="8">
        <v>2092.5</v>
      </c>
      <c r="I45" s="8">
        <v>4650.13</v>
      </c>
      <c r="J45" s="8">
        <v>333.25</v>
      </c>
      <c r="K45" s="8">
        <v>382.35</v>
      </c>
      <c r="L45" s="8">
        <v>999.75</v>
      </c>
      <c r="M45" s="8">
        <v>3133.4</v>
      </c>
      <c r="O45" s="2">
        <f t="shared" si="0"/>
        <v>1.298271264367816</v>
      </c>
      <c r="P45" s="2">
        <f t="shared" si="1"/>
        <v>2.222284348864994</v>
      </c>
      <c r="Q45" s="2">
        <f t="shared" si="2"/>
        <v>1.1473368342085521</v>
      </c>
      <c r="R45" s="2">
        <f t="shared" si="3"/>
        <v>3.1341835458864717</v>
      </c>
      <c r="S45" s="6"/>
      <c r="T45" s="2">
        <f t="shared" si="4"/>
        <v>1</v>
      </c>
      <c r="U45" s="2">
        <f t="shared" si="5"/>
        <v>1</v>
      </c>
      <c r="V45" s="3"/>
      <c r="W45" s="7">
        <v>1.3648979591836734</v>
      </c>
      <c r="X45" s="7">
        <v>2.1415292712066902</v>
      </c>
      <c r="Y45" s="7">
        <v>1.0802700675168793</v>
      </c>
      <c r="Z45" s="7">
        <v>3.3926481620405102</v>
      </c>
    </row>
    <row r="46" spans="1:26" ht="15">
      <c r="A46" s="8" t="s">
        <v>63</v>
      </c>
      <c r="B46" s="8" t="s">
        <v>64</v>
      </c>
      <c r="C46" s="8" t="s">
        <v>94</v>
      </c>
      <c r="D46" s="8" t="s">
        <v>66</v>
      </c>
      <c r="E46" s="8"/>
      <c r="F46" s="8">
        <v>1552.5</v>
      </c>
      <c r="G46" s="8">
        <v>1039.53</v>
      </c>
      <c r="H46" s="8">
        <v>1395</v>
      </c>
      <c r="I46" s="8">
        <v>1815.7</v>
      </c>
      <c r="J46" s="8">
        <v>666.5</v>
      </c>
      <c r="K46" s="8">
        <v>629.47</v>
      </c>
      <c r="L46" s="8">
        <v>666.5</v>
      </c>
      <c r="M46" s="8">
        <v>1018.4</v>
      </c>
      <c r="O46" s="2">
        <f t="shared" si="0"/>
        <v>0.669584541062802</v>
      </c>
      <c r="P46" s="2">
        <f t="shared" si="1"/>
        <v>1.3015770609318997</v>
      </c>
      <c r="Q46" s="2">
        <f t="shared" si="2"/>
        <v>0.9444411102775694</v>
      </c>
      <c r="R46" s="2">
        <f t="shared" si="3"/>
        <v>1.5279819954988747</v>
      </c>
      <c r="S46" s="6"/>
      <c r="T46" s="2">
        <f t="shared" si="4"/>
        <v>0.9855808009973508</v>
      </c>
      <c r="U46" s="2">
        <f t="shared" si="5"/>
        <v>1</v>
      </c>
      <c r="V46" s="3"/>
      <c r="W46" s="7">
        <v>0.7730590111642743</v>
      </c>
      <c r="X46" s="7">
        <v>1.2101290322580647</v>
      </c>
      <c r="Y46" s="7">
        <v>1.075423855963991</v>
      </c>
      <c r="Z46" s="7">
        <v>1.4766991747936984</v>
      </c>
    </row>
    <row r="47" spans="1:26" ht="15">
      <c r="A47" s="8" t="s">
        <v>63</v>
      </c>
      <c r="B47" s="8" t="s">
        <v>64</v>
      </c>
      <c r="C47" s="8" t="s">
        <v>95</v>
      </c>
      <c r="D47" s="8" t="s">
        <v>66</v>
      </c>
      <c r="E47" s="8"/>
      <c r="F47" s="8">
        <v>1552.5</v>
      </c>
      <c r="G47" s="8">
        <v>933.37</v>
      </c>
      <c r="H47" s="8">
        <v>1395</v>
      </c>
      <c r="I47" s="8">
        <v>2411.42</v>
      </c>
      <c r="J47" s="8">
        <v>666.5</v>
      </c>
      <c r="K47" s="8">
        <v>664.25</v>
      </c>
      <c r="L47" s="8">
        <v>666.5</v>
      </c>
      <c r="M47" s="8">
        <v>851.73</v>
      </c>
      <c r="O47" s="2">
        <f t="shared" si="0"/>
        <v>0.6012045088566828</v>
      </c>
      <c r="P47" s="2">
        <f t="shared" si="1"/>
        <v>1.7286164874551972</v>
      </c>
      <c r="Q47" s="2">
        <f t="shared" si="2"/>
        <v>0.9966241560390098</v>
      </c>
      <c r="R47" s="2">
        <f t="shared" si="3"/>
        <v>1.277914478619655</v>
      </c>
      <c r="S47" s="6"/>
      <c r="T47" s="2">
        <f t="shared" si="4"/>
        <v>1</v>
      </c>
      <c r="U47" s="2">
        <f t="shared" si="5"/>
        <v>1</v>
      </c>
      <c r="V47" s="3"/>
      <c r="W47" s="7">
        <v>0.7419904306220095</v>
      </c>
      <c r="X47" s="7">
        <v>1.5721505376344087</v>
      </c>
      <c r="Y47" s="7">
        <v>1.0294073518379596</v>
      </c>
      <c r="Z47" s="7">
        <v>1.2594448612153037</v>
      </c>
    </row>
    <row r="48" spans="1:26" ht="15">
      <c r="A48" s="8" t="s">
        <v>96</v>
      </c>
      <c r="B48" s="8" t="s">
        <v>97</v>
      </c>
      <c r="C48" s="8" t="s">
        <v>98</v>
      </c>
      <c r="D48" s="8" t="s">
        <v>32</v>
      </c>
      <c r="E48" s="8"/>
      <c r="F48" s="8">
        <v>1320</v>
      </c>
      <c r="G48" s="8">
        <v>1166.95</v>
      </c>
      <c r="H48" s="8">
        <v>1162.5</v>
      </c>
      <c r="I48" s="8">
        <v>921.2</v>
      </c>
      <c r="J48" s="8">
        <v>333.25</v>
      </c>
      <c r="K48" s="8">
        <v>361.06</v>
      </c>
      <c r="L48" s="8">
        <v>333.25</v>
      </c>
      <c r="M48" s="8">
        <v>355</v>
      </c>
      <c r="O48" s="2">
        <f t="shared" si="0"/>
        <v>0.8840530303030303</v>
      </c>
      <c r="P48" s="2">
        <f t="shared" si="1"/>
        <v>0.7924301075268818</v>
      </c>
      <c r="Q48" s="2">
        <f t="shared" si="2"/>
        <v>1.083450862715679</v>
      </c>
      <c r="R48" s="2">
        <f t="shared" si="3"/>
        <v>1.0652663165791447</v>
      </c>
      <c r="S48" s="6"/>
      <c r="T48" s="2">
        <f t="shared" si="4"/>
        <v>0.838241568914956</v>
      </c>
      <c r="U48" s="2">
        <f t="shared" si="5"/>
        <v>1</v>
      </c>
      <c r="V48" s="3"/>
      <c r="W48" s="7">
        <v>0.7080524344569289</v>
      </c>
      <c r="X48" s="7">
        <v>0.7924301075268818</v>
      </c>
      <c r="Y48" s="7">
        <v>1.0778694673668416</v>
      </c>
      <c r="Z48" s="7">
        <v>1.1024456114028507</v>
      </c>
    </row>
    <row r="49" spans="1:26" ht="15">
      <c r="A49" s="8" t="s">
        <v>33</v>
      </c>
      <c r="B49" s="8" t="s">
        <v>34</v>
      </c>
      <c r="C49" s="8" t="s">
        <v>99</v>
      </c>
      <c r="D49" s="8" t="s">
        <v>32</v>
      </c>
      <c r="E49" s="8"/>
      <c r="F49" s="8">
        <v>1635</v>
      </c>
      <c r="G49" s="8">
        <v>1380.37</v>
      </c>
      <c r="H49" s="8">
        <v>697.5</v>
      </c>
      <c r="I49" s="8">
        <v>1565.8</v>
      </c>
      <c r="J49" s="8">
        <v>333.25</v>
      </c>
      <c r="K49" s="8">
        <v>322.85</v>
      </c>
      <c r="L49" s="8">
        <v>666.5</v>
      </c>
      <c r="M49" s="8">
        <v>1657.68</v>
      </c>
      <c r="O49" s="2">
        <f t="shared" si="0"/>
        <v>0.844262996941896</v>
      </c>
      <c r="P49" s="2">
        <f t="shared" si="1"/>
        <v>2.2448745519713262</v>
      </c>
      <c r="Q49" s="2">
        <f t="shared" si="2"/>
        <v>0.9687921980495124</v>
      </c>
      <c r="R49" s="2">
        <f t="shared" si="3"/>
        <v>2.4871417854463616</v>
      </c>
      <c r="S49" s="6"/>
      <c r="T49" s="2">
        <f t="shared" si="4"/>
        <v>1</v>
      </c>
      <c r="U49" s="2">
        <f t="shared" si="5"/>
        <v>1</v>
      </c>
      <c r="V49" s="3"/>
      <c r="W49" s="7">
        <v>0.9885714285714285</v>
      </c>
      <c r="X49" s="7">
        <v>2.2594695340501794</v>
      </c>
      <c r="Y49" s="7">
        <v>1.068357089272318</v>
      </c>
      <c r="Z49" s="7">
        <v>2.824651162790698</v>
      </c>
    </row>
    <row r="50" spans="1:26" ht="15">
      <c r="A50" s="8" t="s">
        <v>21</v>
      </c>
      <c r="B50" s="8" t="s">
        <v>22</v>
      </c>
      <c r="C50" s="8" t="s">
        <v>100</v>
      </c>
      <c r="D50" s="8" t="s">
        <v>32</v>
      </c>
      <c r="E50" s="8"/>
      <c r="F50" s="8">
        <v>1087.5</v>
      </c>
      <c r="G50" s="8">
        <v>1191.3</v>
      </c>
      <c r="H50" s="8">
        <v>930</v>
      </c>
      <c r="I50" s="8">
        <v>1237.17</v>
      </c>
      <c r="J50" s="8">
        <v>333.25</v>
      </c>
      <c r="K50" s="8">
        <v>354.15</v>
      </c>
      <c r="L50" s="8">
        <v>666.5</v>
      </c>
      <c r="M50" s="8">
        <v>637.53</v>
      </c>
      <c r="O50" s="2">
        <f t="shared" si="0"/>
        <v>1.095448275862069</v>
      </c>
      <c r="P50" s="2">
        <f t="shared" si="1"/>
        <v>1.3302903225806453</v>
      </c>
      <c r="Q50" s="2">
        <f t="shared" si="2"/>
        <v>1.0627156789197298</v>
      </c>
      <c r="R50" s="2">
        <f t="shared" si="3"/>
        <v>0.9565341335333833</v>
      </c>
      <c r="S50" s="6"/>
      <c r="T50" s="2">
        <f t="shared" si="4"/>
        <v>1</v>
      </c>
      <c r="U50" s="2">
        <f t="shared" si="5"/>
        <v>1</v>
      </c>
      <c r="V50" s="3"/>
      <c r="W50" s="7">
        <v>1.0498684807256236</v>
      </c>
      <c r="X50" s="7">
        <v>1.5078172043010754</v>
      </c>
      <c r="Y50" s="7">
        <v>1.024906226556639</v>
      </c>
      <c r="Z50" s="7">
        <v>1.0487171792948238</v>
      </c>
    </row>
    <row r="51" spans="1:26" ht="15">
      <c r="A51" s="8" t="s">
        <v>21</v>
      </c>
      <c r="B51" s="8" t="s">
        <v>22</v>
      </c>
      <c r="C51" s="8" t="s">
        <v>101</v>
      </c>
      <c r="D51" s="8" t="s">
        <v>37</v>
      </c>
      <c r="E51" s="8"/>
      <c r="F51" s="8">
        <v>1320</v>
      </c>
      <c r="G51" s="8">
        <v>1199.52</v>
      </c>
      <c r="H51" s="8">
        <v>1627.5</v>
      </c>
      <c r="I51" s="8">
        <v>5137.25</v>
      </c>
      <c r="J51" s="8">
        <v>333.25</v>
      </c>
      <c r="K51" s="8">
        <v>322.57</v>
      </c>
      <c r="L51" s="8">
        <v>1333</v>
      </c>
      <c r="M51" s="8">
        <v>3347.4</v>
      </c>
      <c r="O51" s="2">
        <f t="shared" si="0"/>
        <v>0.9087272727272727</v>
      </c>
      <c r="P51" s="2">
        <f t="shared" si="1"/>
        <v>3.1565284178187403</v>
      </c>
      <c r="Q51" s="2">
        <f t="shared" si="2"/>
        <v>0.9679519879969992</v>
      </c>
      <c r="R51" s="2">
        <f t="shared" si="3"/>
        <v>2.511177794448612</v>
      </c>
      <c r="S51" s="6"/>
      <c r="T51" s="2">
        <f t="shared" si="4"/>
        <v>1</v>
      </c>
      <c r="U51" s="2">
        <f t="shared" si="5"/>
        <v>1</v>
      </c>
      <c r="V51" s="3"/>
      <c r="W51" s="7">
        <v>0.8212584269662923</v>
      </c>
      <c r="X51" s="7">
        <v>2.790334869431644</v>
      </c>
      <c r="Y51" s="7">
        <v>1.0062415603900974</v>
      </c>
      <c r="Z51" s="7">
        <v>2.0135408852213055</v>
      </c>
    </row>
    <row r="52" spans="1:26" ht="15">
      <c r="A52" s="8" t="s">
        <v>102</v>
      </c>
      <c r="B52" s="8" t="s">
        <v>103</v>
      </c>
      <c r="C52" s="8" t="s">
        <v>104</v>
      </c>
      <c r="D52" s="8" t="s">
        <v>105</v>
      </c>
      <c r="E52" s="8"/>
      <c r="F52" s="8">
        <v>1227</v>
      </c>
      <c r="G52" s="8">
        <v>837</v>
      </c>
      <c r="H52" s="8">
        <v>697.5</v>
      </c>
      <c r="I52" s="8">
        <v>1357.5</v>
      </c>
      <c r="J52" s="8">
        <v>333.25</v>
      </c>
      <c r="K52" s="8">
        <v>333.25</v>
      </c>
      <c r="L52" s="8">
        <v>666.5</v>
      </c>
      <c r="M52" s="8">
        <v>666.5</v>
      </c>
      <c r="O52" s="2">
        <f t="shared" si="0"/>
        <v>0.6821515892420538</v>
      </c>
      <c r="P52" s="2">
        <f t="shared" si="1"/>
        <v>1.946236559139785</v>
      </c>
      <c r="Q52" s="2">
        <f t="shared" si="2"/>
        <v>1</v>
      </c>
      <c r="R52" s="2">
        <f t="shared" si="3"/>
        <v>1</v>
      </c>
      <c r="S52" s="6"/>
      <c r="T52" s="2">
        <f t="shared" si="4"/>
        <v>1</v>
      </c>
      <c r="U52" s="2">
        <f t="shared" si="5"/>
        <v>1</v>
      </c>
      <c r="V52" s="3"/>
      <c r="W52" s="7">
        <v>0.6489533011272142</v>
      </c>
      <c r="X52" s="7">
        <v>2.0365591397849463</v>
      </c>
      <c r="Y52" s="7">
        <v>1</v>
      </c>
      <c r="Z52" s="7">
        <v>1</v>
      </c>
    </row>
    <row r="53" spans="1:26" ht="15">
      <c r="A53" s="8" t="s">
        <v>102</v>
      </c>
      <c r="B53" s="8" t="s">
        <v>103</v>
      </c>
      <c r="C53" s="8" t="s">
        <v>106</v>
      </c>
      <c r="D53" s="8" t="s">
        <v>105</v>
      </c>
      <c r="E53" s="8"/>
      <c r="F53" s="8">
        <v>1583.5</v>
      </c>
      <c r="G53" s="8">
        <v>0</v>
      </c>
      <c r="H53" s="8">
        <v>1426</v>
      </c>
      <c r="I53" s="8">
        <v>0</v>
      </c>
      <c r="J53" s="8">
        <v>666.5</v>
      </c>
      <c r="K53" s="8">
        <v>0</v>
      </c>
      <c r="L53" s="8">
        <v>666.5</v>
      </c>
      <c r="M53" s="8">
        <v>0</v>
      </c>
      <c r="O53" s="2">
        <f t="shared" si="0"/>
        <v>0</v>
      </c>
      <c r="P53" s="2">
        <f t="shared" si="1"/>
        <v>0</v>
      </c>
      <c r="Q53" s="2">
        <f t="shared" si="2"/>
        <v>0</v>
      </c>
      <c r="R53" s="2">
        <f t="shared" si="3"/>
        <v>0</v>
      </c>
      <c r="S53" s="6"/>
      <c r="T53" s="2">
        <f t="shared" si="4"/>
        <v>0</v>
      </c>
      <c r="U53" s="2">
        <f t="shared" si="5"/>
        <v>0</v>
      </c>
      <c r="V53" s="3"/>
      <c r="W53" s="7">
        <v>0.8758210822646231</v>
      </c>
      <c r="X53" s="7">
        <v>0.9102384291725105</v>
      </c>
      <c r="Y53" s="7">
        <v>0.5</v>
      </c>
      <c r="Z53" s="7">
        <v>1.5</v>
      </c>
    </row>
    <row r="54" spans="1:26" ht="15">
      <c r="A54" s="8" t="s">
        <v>102</v>
      </c>
      <c r="B54" s="8" t="s">
        <v>103</v>
      </c>
      <c r="C54" s="8" t="s">
        <v>107</v>
      </c>
      <c r="D54" s="8" t="s">
        <v>84</v>
      </c>
      <c r="E54" s="8"/>
      <c r="F54" s="8">
        <v>1227</v>
      </c>
      <c r="G54" s="8">
        <v>1528</v>
      </c>
      <c r="H54" s="8">
        <v>6060.5</v>
      </c>
      <c r="I54" s="8">
        <v>6440</v>
      </c>
      <c r="J54" s="8">
        <v>999.75</v>
      </c>
      <c r="K54" s="8">
        <v>1075</v>
      </c>
      <c r="L54" s="8">
        <v>4998.75</v>
      </c>
      <c r="M54" s="8">
        <v>4450.5</v>
      </c>
      <c r="O54" s="2">
        <f t="shared" si="0"/>
        <v>1.2453137734311328</v>
      </c>
      <c r="P54" s="2">
        <f t="shared" si="1"/>
        <v>1.0626185958254268</v>
      </c>
      <c r="Q54" s="2">
        <f t="shared" si="2"/>
        <v>1.075268817204301</v>
      </c>
      <c r="R54" s="2">
        <f t="shared" si="3"/>
        <v>0.8903225806451613</v>
      </c>
      <c r="S54" s="6"/>
      <c r="T54" s="2">
        <f t="shared" si="4"/>
        <v>1</v>
      </c>
      <c r="U54" s="2">
        <f t="shared" si="5"/>
        <v>0.9827956989247312</v>
      </c>
      <c r="V54" s="3"/>
      <c r="W54" s="7">
        <v>1.2351046698872785</v>
      </c>
      <c r="X54" s="7">
        <v>1.0002475043313257</v>
      </c>
      <c r="Y54" s="7">
        <v>1.032258064516129</v>
      </c>
      <c r="Z54" s="7">
        <v>0.843010752688172</v>
      </c>
    </row>
    <row r="55" spans="1:26" ht="15">
      <c r="A55" s="8" t="s">
        <v>102</v>
      </c>
      <c r="B55" s="8" t="s">
        <v>103</v>
      </c>
      <c r="C55" s="8" t="s">
        <v>108</v>
      </c>
      <c r="D55" s="8" t="s">
        <v>84</v>
      </c>
      <c r="E55" s="8"/>
      <c r="F55" s="8">
        <v>1227</v>
      </c>
      <c r="G55" s="8">
        <v>730.5</v>
      </c>
      <c r="H55" s="8">
        <v>1069.5</v>
      </c>
      <c r="I55" s="8">
        <v>1399</v>
      </c>
      <c r="J55" s="8">
        <v>333.25</v>
      </c>
      <c r="K55" s="8">
        <v>333.25</v>
      </c>
      <c r="L55" s="8">
        <v>666.5</v>
      </c>
      <c r="M55" s="8">
        <v>666.5</v>
      </c>
      <c r="O55" s="2">
        <f t="shared" si="0"/>
        <v>0.5953545232273839</v>
      </c>
      <c r="P55" s="2">
        <f t="shared" si="1"/>
        <v>1.308087891538102</v>
      </c>
      <c r="Q55" s="2">
        <f t="shared" si="2"/>
        <v>1</v>
      </c>
      <c r="R55" s="2">
        <f t="shared" si="3"/>
        <v>1</v>
      </c>
      <c r="S55" s="6"/>
      <c r="T55" s="2">
        <f t="shared" si="4"/>
        <v>0.951721207382743</v>
      </c>
      <c r="U55" s="2">
        <f t="shared" si="5"/>
        <v>1</v>
      </c>
      <c r="V55" s="3"/>
      <c r="W55" s="7">
        <v>0.604669887278583</v>
      </c>
      <c r="X55" s="7">
        <v>1.1622253389434316</v>
      </c>
      <c r="Y55" s="7">
        <v>1</v>
      </c>
      <c r="Z55" s="7">
        <v>1</v>
      </c>
    </row>
    <row r="56" spans="1:26" ht="15">
      <c r="A56" s="8" t="s">
        <v>102</v>
      </c>
      <c r="B56" s="8" t="s">
        <v>103</v>
      </c>
      <c r="C56" s="8" t="s">
        <v>109</v>
      </c>
      <c r="D56" s="8" t="s">
        <v>84</v>
      </c>
      <c r="E56" s="8"/>
      <c r="F56" s="8">
        <v>1227</v>
      </c>
      <c r="G56" s="8">
        <v>0</v>
      </c>
      <c r="H56" s="8">
        <v>713</v>
      </c>
      <c r="I56" s="8">
        <v>0</v>
      </c>
      <c r="J56" s="8">
        <v>333.25</v>
      </c>
      <c r="K56" s="8">
        <v>0</v>
      </c>
      <c r="L56" s="8">
        <v>666.5</v>
      </c>
      <c r="M56" s="8">
        <v>0</v>
      </c>
      <c r="O56" s="2">
        <f t="shared" si="0"/>
        <v>0</v>
      </c>
      <c r="P56" s="2">
        <f t="shared" si="1"/>
        <v>0</v>
      </c>
      <c r="Q56" s="2">
        <f t="shared" si="2"/>
        <v>0</v>
      </c>
      <c r="R56" s="2">
        <f t="shared" si="3"/>
        <v>0</v>
      </c>
      <c r="S56" s="6"/>
      <c r="T56" s="2">
        <f t="shared" si="4"/>
        <v>0</v>
      </c>
      <c r="U56" s="2">
        <f t="shared" si="5"/>
        <v>0</v>
      </c>
      <c r="V56" s="3"/>
      <c r="W56" s="7">
        <v>0.714573268921095</v>
      </c>
      <c r="X56" s="7">
        <v>1.2917251051893408</v>
      </c>
      <c r="Y56" s="7">
        <v>1.0007501875468867</v>
      </c>
      <c r="Z56" s="7">
        <v>1</v>
      </c>
    </row>
    <row r="57" spans="1:26" ht="15">
      <c r="A57" s="8" t="s">
        <v>102</v>
      </c>
      <c r="B57" s="8" t="s">
        <v>103</v>
      </c>
      <c r="C57" s="8" t="s">
        <v>110</v>
      </c>
      <c r="D57" s="8" t="s">
        <v>84</v>
      </c>
      <c r="E57" s="8"/>
      <c r="F57" s="8">
        <v>1227</v>
      </c>
      <c r="G57" s="8">
        <v>912.5</v>
      </c>
      <c r="H57" s="8">
        <v>1247.75</v>
      </c>
      <c r="I57" s="8">
        <v>2214</v>
      </c>
      <c r="J57" s="8">
        <v>333.25</v>
      </c>
      <c r="K57" s="8">
        <v>333.25</v>
      </c>
      <c r="L57" s="8">
        <v>999.75</v>
      </c>
      <c r="M57" s="8">
        <v>989</v>
      </c>
      <c r="O57" s="2">
        <f t="shared" si="0"/>
        <v>0.743683781581092</v>
      </c>
      <c r="P57" s="2">
        <f t="shared" si="1"/>
        <v>1.7743939090362653</v>
      </c>
      <c r="Q57" s="2">
        <f t="shared" si="2"/>
        <v>1</v>
      </c>
      <c r="R57" s="2">
        <f t="shared" si="3"/>
        <v>0.989247311827957</v>
      </c>
      <c r="S57" s="6"/>
      <c r="T57" s="2">
        <f t="shared" si="4"/>
        <v>1</v>
      </c>
      <c r="U57" s="2">
        <f t="shared" si="5"/>
        <v>0.9946236559139785</v>
      </c>
      <c r="V57" s="3"/>
      <c r="W57" s="7">
        <v>0.7979066022544283</v>
      </c>
      <c r="X57" s="7">
        <v>1.7154878781807252</v>
      </c>
      <c r="Y57" s="7">
        <v>1</v>
      </c>
      <c r="Z57" s="7">
        <v>1</v>
      </c>
    </row>
    <row r="58" spans="1:26" ht="15">
      <c r="A58" s="8" t="s">
        <v>102</v>
      </c>
      <c r="B58" s="8" t="s">
        <v>103</v>
      </c>
      <c r="C58" s="8" t="s">
        <v>111</v>
      </c>
      <c r="D58" s="8" t="s">
        <v>84</v>
      </c>
      <c r="E58" s="8"/>
      <c r="F58" s="8">
        <v>1227</v>
      </c>
      <c r="G58" s="8">
        <v>899.5</v>
      </c>
      <c r="H58" s="8">
        <v>713</v>
      </c>
      <c r="I58" s="8">
        <v>1289.5</v>
      </c>
      <c r="J58" s="8">
        <v>333.25</v>
      </c>
      <c r="K58" s="8">
        <v>333.25</v>
      </c>
      <c r="L58" s="8">
        <v>666.5</v>
      </c>
      <c r="M58" s="8">
        <v>688</v>
      </c>
      <c r="O58" s="2">
        <f t="shared" si="0"/>
        <v>0.7330888345558272</v>
      </c>
      <c r="P58" s="2">
        <f t="shared" si="1"/>
        <v>1.8085553997194952</v>
      </c>
      <c r="Q58" s="2">
        <f t="shared" si="2"/>
        <v>1</v>
      </c>
      <c r="R58" s="2">
        <f t="shared" si="3"/>
        <v>1.032258064516129</v>
      </c>
      <c r="S58" s="6"/>
      <c r="T58" s="2">
        <f t="shared" si="4"/>
        <v>1</v>
      </c>
      <c r="U58" s="2">
        <f t="shared" si="5"/>
        <v>1</v>
      </c>
      <c r="V58" s="3"/>
      <c r="W58" s="7">
        <v>0.6574074074074074</v>
      </c>
      <c r="X58" s="7">
        <v>1.7580645161290323</v>
      </c>
      <c r="Y58" s="7">
        <v>1</v>
      </c>
      <c r="Z58" s="7">
        <v>1</v>
      </c>
    </row>
    <row r="59" spans="1:26" ht="15">
      <c r="A59" s="8" t="s">
        <v>102</v>
      </c>
      <c r="B59" s="8" t="s">
        <v>103</v>
      </c>
      <c r="C59" s="8" t="s">
        <v>112</v>
      </c>
      <c r="D59" s="8" t="s">
        <v>105</v>
      </c>
      <c r="E59" s="8"/>
      <c r="F59" s="8">
        <v>1227</v>
      </c>
      <c r="G59" s="8">
        <v>0</v>
      </c>
      <c r="H59" s="8">
        <v>1782.5</v>
      </c>
      <c r="I59" s="8">
        <v>0</v>
      </c>
      <c r="J59" s="8">
        <v>333.25</v>
      </c>
      <c r="K59" s="8">
        <v>0</v>
      </c>
      <c r="L59" s="8">
        <v>1999.5</v>
      </c>
      <c r="M59" s="8">
        <v>0</v>
      </c>
      <c r="O59" s="2">
        <f t="shared" si="0"/>
        <v>0</v>
      </c>
      <c r="P59" s="2">
        <f t="shared" si="1"/>
        <v>0</v>
      </c>
      <c r="Q59" s="2">
        <f t="shared" si="2"/>
        <v>0</v>
      </c>
      <c r="R59" s="2">
        <f t="shared" si="3"/>
        <v>0</v>
      </c>
      <c r="S59" s="6"/>
      <c r="T59" s="2">
        <f t="shared" si="4"/>
        <v>0</v>
      </c>
      <c r="U59" s="2">
        <f t="shared" si="5"/>
        <v>0</v>
      </c>
      <c r="V59" s="3"/>
      <c r="W59" s="7">
        <v>0.9061996779388084</v>
      </c>
      <c r="X59" s="7">
        <v>1.3096774193548386</v>
      </c>
      <c r="Y59" s="7">
        <v>1</v>
      </c>
      <c r="Z59" s="7">
        <v>0.956989247311828</v>
      </c>
    </row>
    <row r="60" spans="1:26" ht="15">
      <c r="A60" s="8" t="s">
        <v>102</v>
      </c>
      <c r="B60" s="8" t="s">
        <v>103</v>
      </c>
      <c r="C60" s="8" t="s">
        <v>113</v>
      </c>
      <c r="D60" s="8" t="s">
        <v>84</v>
      </c>
      <c r="E60" s="8"/>
      <c r="F60" s="8">
        <v>1227</v>
      </c>
      <c r="G60" s="8">
        <v>912</v>
      </c>
      <c r="H60" s="8">
        <v>1604.25</v>
      </c>
      <c r="I60" s="8">
        <v>2716.5</v>
      </c>
      <c r="J60" s="8">
        <v>333.25</v>
      </c>
      <c r="K60" s="8">
        <v>333.25</v>
      </c>
      <c r="L60" s="8">
        <v>1333</v>
      </c>
      <c r="M60" s="8">
        <v>1333</v>
      </c>
      <c r="O60" s="2">
        <f t="shared" si="0"/>
        <v>0.7432762836185819</v>
      </c>
      <c r="P60" s="2">
        <f t="shared" si="1"/>
        <v>1.6933146330060775</v>
      </c>
      <c r="Q60" s="2">
        <f t="shared" si="2"/>
        <v>1</v>
      </c>
      <c r="R60" s="2">
        <f t="shared" si="3"/>
        <v>1</v>
      </c>
      <c r="S60" s="6"/>
      <c r="T60" s="2">
        <f t="shared" si="4"/>
        <v>1</v>
      </c>
      <c r="U60" s="2">
        <f t="shared" si="5"/>
        <v>1</v>
      </c>
      <c r="V60" s="3"/>
      <c r="W60" s="7">
        <v>0.8904991948470209</v>
      </c>
      <c r="X60" s="7">
        <v>1.3620071684587813</v>
      </c>
      <c r="Y60" s="7">
        <v>1</v>
      </c>
      <c r="Z60" s="7">
        <v>1</v>
      </c>
    </row>
    <row r="61" spans="1:26" ht="15">
      <c r="A61" s="8" t="s">
        <v>102</v>
      </c>
      <c r="B61" s="8" t="s">
        <v>103</v>
      </c>
      <c r="C61" s="8" t="s">
        <v>114</v>
      </c>
      <c r="D61" s="8" t="s">
        <v>84</v>
      </c>
      <c r="E61" s="8"/>
      <c r="F61" s="8">
        <v>1227</v>
      </c>
      <c r="G61" s="8">
        <v>967.5</v>
      </c>
      <c r="H61" s="8">
        <v>2495.5</v>
      </c>
      <c r="I61" s="8">
        <v>2864.5</v>
      </c>
      <c r="J61" s="8">
        <v>333.25</v>
      </c>
      <c r="K61" s="8">
        <v>333.25</v>
      </c>
      <c r="L61" s="8">
        <v>1666.25</v>
      </c>
      <c r="M61" s="8">
        <v>1666.25</v>
      </c>
      <c r="O61" s="2">
        <f t="shared" si="0"/>
        <v>0.7885085574572127</v>
      </c>
      <c r="P61" s="2">
        <f t="shared" si="1"/>
        <v>1.1478661590863555</v>
      </c>
      <c r="Q61" s="2">
        <f t="shared" si="2"/>
        <v>1</v>
      </c>
      <c r="R61" s="2">
        <f t="shared" si="3"/>
        <v>1</v>
      </c>
      <c r="S61" s="6"/>
      <c r="T61" s="2">
        <f t="shared" si="4"/>
        <v>0.9681873582717841</v>
      </c>
      <c r="U61" s="2">
        <f t="shared" si="5"/>
        <v>1</v>
      </c>
      <c r="V61" s="3"/>
      <c r="W61" s="7">
        <v>0.7351046698872786</v>
      </c>
      <c r="X61" s="7">
        <v>1.1915447806050892</v>
      </c>
      <c r="Y61" s="7">
        <v>1</v>
      </c>
      <c r="Z61" s="7">
        <v>1</v>
      </c>
    </row>
    <row r="62" spans="1:26" ht="15">
      <c r="A62" s="8" t="s">
        <v>102</v>
      </c>
      <c r="B62" s="8" t="s">
        <v>103</v>
      </c>
      <c r="C62" s="8" t="s">
        <v>115</v>
      </c>
      <c r="D62" s="8" t="s">
        <v>84</v>
      </c>
      <c r="E62" s="8"/>
      <c r="F62" s="8">
        <v>870.5</v>
      </c>
      <c r="G62" s="8">
        <v>951</v>
      </c>
      <c r="H62" s="8">
        <v>4278</v>
      </c>
      <c r="I62" s="8">
        <v>4209</v>
      </c>
      <c r="J62" s="8">
        <v>333.25</v>
      </c>
      <c r="K62" s="8">
        <v>365.5</v>
      </c>
      <c r="L62" s="8">
        <v>2332.75</v>
      </c>
      <c r="M62" s="8">
        <v>1999.5</v>
      </c>
      <c r="O62" s="2">
        <f t="shared" si="0"/>
        <v>1.0924755887421023</v>
      </c>
      <c r="P62" s="2">
        <f t="shared" si="1"/>
        <v>0.9838709677419355</v>
      </c>
      <c r="Q62" s="2">
        <f t="shared" si="2"/>
        <v>1.096774193548387</v>
      </c>
      <c r="R62" s="2">
        <f t="shared" si="3"/>
        <v>0.8571428571428571</v>
      </c>
      <c r="S62" s="6"/>
      <c r="T62" s="2">
        <f t="shared" si="4"/>
        <v>1</v>
      </c>
      <c r="U62" s="2">
        <f t="shared" si="5"/>
        <v>0.9769585253456221</v>
      </c>
      <c r="V62" s="3"/>
      <c r="W62" s="7">
        <v>0.9311123658949746</v>
      </c>
      <c r="X62" s="7">
        <v>0.949041608228144</v>
      </c>
      <c r="Y62" s="7">
        <v>1</v>
      </c>
      <c r="Z62" s="7">
        <v>0.8525345622119815</v>
      </c>
    </row>
  </sheetData>
  <sheetProtection/>
  <mergeCells count="2">
    <mergeCell ref="O1:R1"/>
    <mergeCell ref="W1:Z1"/>
  </mergeCells>
  <conditionalFormatting sqref="W3:Z62">
    <cfRule type="cellIs" priority="8" dxfId="0" operator="lessThan">
      <formula>0.9</formula>
    </cfRule>
    <cfRule type="cellIs" priority="9" dxfId="1" operator="greaterThan">
      <formula>1.2</formula>
    </cfRule>
  </conditionalFormatting>
  <conditionalFormatting sqref="T3:U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&amp;LJanuary 2016 Safer Staffing - Draft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60" zoomScaleNormal="60" zoomScalePageLayoutView="0" workbookViewId="0" topLeftCell="A1">
      <selection activeCell="AE17" sqref="AE17"/>
    </sheetView>
  </sheetViews>
  <sheetFormatPr defaultColWidth="9.140625" defaultRowHeight="15"/>
  <cols>
    <col min="1" max="1" width="9.140625" style="4" customWidth="1"/>
    <col min="2" max="2" width="41.7109375" style="4" customWidth="1"/>
    <col min="3" max="3" width="21.57421875" style="4" customWidth="1"/>
    <col min="4" max="4" width="34.8515625" style="4" customWidth="1"/>
    <col min="5" max="5" width="6.00390625" style="4" customWidth="1"/>
    <col min="6" max="6" width="15.7109375" style="4" customWidth="1"/>
    <col min="7" max="7" width="15.8515625" style="4" customWidth="1"/>
    <col min="8" max="8" width="19.140625" style="4" customWidth="1"/>
    <col min="9" max="9" width="17.421875" style="4" customWidth="1"/>
    <col min="10" max="10" width="15.57421875" style="4" customWidth="1"/>
    <col min="11" max="11" width="16.8515625" style="4" customWidth="1"/>
    <col min="12" max="12" width="18.8515625" style="4" customWidth="1"/>
    <col min="13" max="13" width="17.7109375" style="4" customWidth="1"/>
    <col min="14" max="14" width="10.57421875" style="4" customWidth="1"/>
    <col min="15" max="15" width="31.7109375" style="4" customWidth="1"/>
    <col min="16" max="16" width="21.57421875" style="4" customWidth="1"/>
    <col min="17" max="17" width="25.57421875" style="4" customWidth="1"/>
    <col min="18" max="18" width="3.8515625" style="4" customWidth="1"/>
    <col min="19" max="19" width="10.421875" style="4" customWidth="1"/>
    <col min="20" max="20" width="12.00390625" style="4" customWidth="1"/>
    <col min="21" max="21" width="11.00390625" style="4" customWidth="1"/>
    <col min="22" max="22" width="12.8515625" style="4" customWidth="1"/>
    <col min="23" max="23" width="2.8515625" style="4" customWidth="1"/>
    <col min="24" max="24" width="12.57421875" style="4" customWidth="1"/>
    <col min="25" max="25" width="15.00390625" style="4" customWidth="1"/>
    <col min="26" max="26" width="2.7109375" style="4" customWidth="1"/>
    <col min="27" max="27" width="10.421875" style="4" customWidth="1"/>
    <col min="28" max="28" width="11.421875" style="4" customWidth="1"/>
    <col min="29" max="29" width="11.57421875" style="4" customWidth="1"/>
    <col min="30" max="30" width="13.28125" style="4" customWidth="1"/>
    <col min="31" max="31" width="118.8515625" style="4" customWidth="1"/>
    <col min="32" max="16384" width="9.140625" style="4" customWidth="1"/>
  </cols>
  <sheetData>
    <row r="1" spans="19:30" ht="15">
      <c r="S1" s="14" t="s">
        <v>13</v>
      </c>
      <c r="T1" s="14"/>
      <c r="U1" s="14"/>
      <c r="V1" s="14"/>
      <c r="W1" s="5"/>
      <c r="X1" s="5"/>
      <c r="Y1" s="5"/>
      <c r="AA1" s="15" t="s">
        <v>18</v>
      </c>
      <c r="AB1" s="15"/>
      <c r="AC1" s="15"/>
      <c r="AD1" s="15"/>
    </row>
    <row r="2" spans="1:31" s="11" customFormat="1" ht="36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0</v>
      </c>
      <c r="O2" s="10" t="s">
        <v>1</v>
      </c>
      <c r="P2" s="10" t="s">
        <v>2</v>
      </c>
      <c r="Q2" s="10" t="s">
        <v>3</v>
      </c>
      <c r="S2" s="10" t="s">
        <v>14</v>
      </c>
      <c r="T2" s="10" t="s">
        <v>15</v>
      </c>
      <c r="U2" s="10" t="s">
        <v>16</v>
      </c>
      <c r="V2" s="10" t="s">
        <v>17</v>
      </c>
      <c r="W2" s="12"/>
      <c r="X2" s="10" t="s">
        <v>19</v>
      </c>
      <c r="Y2" s="10" t="s">
        <v>20</v>
      </c>
      <c r="Z2" s="12"/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130</v>
      </c>
    </row>
    <row r="3" spans="1:31" ht="15">
      <c r="A3" s="9" t="s">
        <v>21</v>
      </c>
      <c r="B3" s="9" t="s">
        <v>22</v>
      </c>
      <c r="C3" s="9" t="s">
        <v>23</v>
      </c>
      <c r="D3" s="9" t="s">
        <v>24</v>
      </c>
      <c r="E3" s="9"/>
      <c r="F3" s="9">
        <v>1320</v>
      </c>
      <c r="G3" s="9">
        <v>898.6</v>
      </c>
      <c r="H3" s="9">
        <v>1627.5</v>
      </c>
      <c r="I3" s="9">
        <v>1746.63</v>
      </c>
      <c r="J3" s="9">
        <v>333.25</v>
      </c>
      <c r="K3" s="9">
        <v>372.38</v>
      </c>
      <c r="L3" s="9">
        <v>666.5</v>
      </c>
      <c r="M3" s="9">
        <v>671.12</v>
      </c>
      <c r="N3" s="9" t="s">
        <v>21</v>
      </c>
      <c r="O3" s="9" t="s">
        <v>22</v>
      </c>
      <c r="P3" s="9" t="s">
        <v>23</v>
      </c>
      <c r="Q3" s="9" t="s">
        <v>24</v>
      </c>
      <c r="S3" s="7">
        <f>G3/F3</f>
        <v>0.6807575757575758</v>
      </c>
      <c r="T3" s="7">
        <f>I3/H3</f>
        <v>1.0731981566820277</v>
      </c>
      <c r="U3" s="7">
        <f>K3/J3</f>
        <v>1.1174193548387097</v>
      </c>
      <c r="V3" s="7">
        <f>M3/L3</f>
        <v>1.0069317329332332</v>
      </c>
      <c r="W3" s="6"/>
      <c r="X3" s="7">
        <f>IF(((G3/F3)+(I3/H3))/2&gt;1,1,((G3/F3)+(I3/H3))/2)</f>
        <v>0.8769778662198018</v>
      </c>
      <c r="Y3" s="7">
        <f>IF(((K3/J3)+(M3/L3))/2&gt;1,1,((K3/J3)+(M3/L3))/2)</f>
        <v>1</v>
      </c>
      <c r="Z3" s="3"/>
      <c r="AA3" s="7">
        <v>0.6900898876404494</v>
      </c>
      <c r="AB3" s="7">
        <v>1.0062857142857142</v>
      </c>
      <c r="AC3" s="7">
        <v>1.1142985746436609</v>
      </c>
      <c r="AD3" s="7">
        <v>0.7634208552138034</v>
      </c>
      <c r="AE3" s="1" t="s">
        <v>116</v>
      </c>
    </row>
    <row r="4" spans="1:31" ht="15">
      <c r="A4" s="9" t="s">
        <v>25</v>
      </c>
      <c r="B4" s="9" t="s">
        <v>26</v>
      </c>
      <c r="C4" s="9" t="s">
        <v>27</v>
      </c>
      <c r="D4" s="9" t="s">
        <v>131</v>
      </c>
      <c r="E4" s="9"/>
      <c r="F4" s="9">
        <v>1245</v>
      </c>
      <c r="G4" s="9">
        <v>795.17</v>
      </c>
      <c r="H4" s="9">
        <v>1627.5</v>
      </c>
      <c r="I4" s="9">
        <v>1644.77</v>
      </c>
      <c r="J4" s="9">
        <v>333.25</v>
      </c>
      <c r="K4" s="9">
        <v>357.49</v>
      </c>
      <c r="L4" s="9">
        <v>666.5</v>
      </c>
      <c r="M4" s="9">
        <v>722.13</v>
      </c>
      <c r="N4" s="9" t="s">
        <v>25</v>
      </c>
      <c r="O4" s="9" t="s">
        <v>26</v>
      </c>
      <c r="P4" s="9" t="s">
        <v>27</v>
      </c>
      <c r="Q4" s="9" t="s">
        <v>131</v>
      </c>
      <c r="S4" s="7">
        <f aca="true" t="shared" si="0" ref="S4:S61">G4/F4</f>
        <v>0.6386907630522088</v>
      </c>
      <c r="T4" s="7">
        <f aca="true" t="shared" si="1" ref="T4:T61">I4/H4</f>
        <v>1.010611367127496</v>
      </c>
      <c r="U4" s="7">
        <f aca="true" t="shared" si="2" ref="U4:U61">K4/J4</f>
        <v>1.0727381845461366</v>
      </c>
      <c r="V4" s="7">
        <f aca="true" t="shared" si="3" ref="V4:V61">M4/L4</f>
        <v>1.0834658664666166</v>
      </c>
      <c r="W4" s="6"/>
      <c r="X4" s="7">
        <f aca="true" t="shared" si="4" ref="X4:X61">IF(((G4/F4)+(I4/H4))/2&gt;1,1,((G4/F4)+(I4/H4))/2)</f>
        <v>0.8246510650898524</v>
      </c>
      <c r="Y4" s="7">
        <f aca="true" t="shared" si="5" ref="Y4:Y61">IF(((K4/J4)+(M4/L4))/2&gt;1,1,((K4/J4)+(M4/L4))/2)</f>
        <v>1</v>
      </c>
      <c r="Z4" s="3"/>
      <c r="AA4" s="7">
        <v>0.7209176470588236</v>
      </c>
      <c r="AB4" s="7">
        <v>1.0165284178187404</v>
      </c>
      <c r="AC4" s="7">
        <v>0.9630307576894224</v>
      </c>
      <c r="AD4" s="7">
        <v>1.0796699174793698</v>
      </c>
      <c r="AE4" s="1" t="s">
        <v>116</v>
      </c>
    </row>
    <row r="5" spans="1:31" ht="15">
      <c r="A5" s="9" t="s">
        <v>29</v>
      </c>
      <c r="B5" s="9" t="s">
        <v>30</v>
      </c>
      <c r="C5" s="9" t="s">
        <v>31</v>
      </c>
      <c r="D5" s="9" t="s">
        <v>32</v>
      </c>
      <c r="E5" s="9"/>
      <c r="F5" s="9">
        <v>1320</v>
      </c>
      <c r="G5" s="9">
        <v>1471.7</v>
      </c>
      <c r="H5" s="9">
        <v>1395</v>
      </c>
      <c r="I5" s="9">
        <v>1855.8</v>
      </c>
      <c r="J5" s="9">
        <v>333.25</v>
      </c>
      <c r="K5" s="9">
        <v>355.9</v>
      </c>
      <c r="L5" s="9">
        <v>666.5</v>
      </c>
      <c r="M5" s="9">
        <v>725.4</v>
      </c>
      <c r="N5" s="9" t="s">
        <v>29</v>
      </c>
      <c r="O5" s="9" t="s">
        <v>30</v>
      </c>
      <c r="P5" s="9" t="s">
        <v>31</v>
      </c>
      <c r="Q5" s="9" t="s">
        <v>32</v>
      </c>
      <c r="S5" s="7">
        <f t="shared" si="0"/>
        <v>1.1149242424242425</v>
      </c>
      <c r="T5" s="7">
        <f t="shared" si="1"/>
        <v>1.3303225806451613</v>
      </c>
      <c r="U5" s="7">
        <f t="shared" si="2"/>
        <v>1.0679669917479369</v>
      </c>
      <c r="V5" s="7">
        <f t="shared" si="3"/>
        <v>1.0883720930232559</v>
      </c>
      <c r="W5" s="6"/>
      <c r="X5" s="7">
        <f t="shared" si="4"/>
        <v>1</v>
      </c>
      <c r="Y5" s="7">
        <f t="shared" si="5"/>
        <v>1</v>
      </c>
      <c r="Z5" s="3"/>
      <c r="AA5" s="7">
        <v>1.072494382022472</v>
      </c>
      <c r="AB5" s="7">
        <v>1.5195010752688172</v>
      </c>
      <c r="AC5" s="7">
        <v>1.063165791447862</v>
      </c>
      <c r="AD5" s="7">
        <v>0.5353188297074268</v>
      </c>
      <c r="AE5" s="1" t="s">
        <v>123</v>
      </c>
    </row>
    <row r="6" spans="1:31" ht="15">
      <c r="A6" s="9" t="s">
        <v>33</v>
      </c>
      <c r="B6" s="9" t="s">
        <v>34</v>
      </c>
      <c r="C6" s="9" t="s">
        <v>35</v>
      </c>
      <c r="D6" s="9" t="s">
        <v>32</v>
      </c>
      <c r="E6" s="9"/>
      <c r="F6" s="9">
        <v>1635</v>
      </c>
      <c r="G6" s="9">
        <v>1582.03</v>
      </c>
      <c r="H6" s="9">
        <v>697.5</v>
      </c>
      <c r="I6" s="9">
        <v>1059.17</v>
      </c>
      <c r="J6" s="9">
        <v>333.25</v>
      </c>
      <c r="K6" s="9">
        <v>400.37</v>
      </c>
      <c r="L6" s="9">
        <v>666.5</v>
      </c>
      <c r="M6" s="9">
        <v>679.83</v>
      </c>
      <c r="N6" s="9" t="s">
        <v>33</v>
      </c>
      <c r="O6" s="9" t="s">
        <v>34</v>
      </c>
      <c r="P6" s="9" t="s">
        <v>35</v>
      </c>
      <c r="Q6" s="9" t="s">
        <v>32</v>
      </c>
      <c r="S6" s="7">
        <f t="shared" si="0"/>
        <v>0.9676024464831804</v>
      </c>
      <c r="T6" s="7">
        <f t="shared" si="1"/>
        <v>1.5185232974910394</v>
      </c>
      <c r="U6" s="7">
        <f t="shared" si="2"/>
        <v>1.201410352588147</v>
      </c>
      <c r="V6" s="7">
        <f t="shared" si="3"/>
        <v>1.02</v>
      </c>
      <c r="W6" s="6"/>
      <c r="X6" s="7">
        <f t="shared" si="4"/>
        <v>1</v>
      </c>
      <c r="Y6" s="7">
        <f t="shared" si="5"/>
        <v>1</v>
      </c>
      <c r="Z6" s="3"/>
      <c r="AA6" s="7">
        <v>1.0357321428571429</v>
      </c>
      <c r="AB6" s="7">
        <v>2.02078853046595</v>
      </c>
      <c r="AC6" s="7">
        <v>1</v>
      </c>
      <c r="AD6" s="7">
        <v>1.7505326331582896</v>
      </c>
      <c r="AE6" s="1" t="s">
        <v>117</v>
      </c>
    </row>
    <row r="7" spans="1:31" ht="15">
      <c r="A7" s="9" t="s">
        <v>21</v>
      </c>
      <c r="B7" s="9" t="s">
        <v>22</v>
      </c>
      <c r="C7" s="9" t="s">
        <v>36</v>
      </c>
      <c r="D7" s="9" t="s">
        <v>37</v>
      </c>
      <c r="E7" s="9"/>
      <c r="F7" s="9">
        <v>1320</v>
      </c>
      <c r="G7" s="9">
        <v>1692.62</v>
      </c>
      <c r="H7" s="9">
        <v>1627.5</v>
      </c>
      <c r="I7" s="9">
        <v>5183.43</v>
      </c>
      <c r="J7" s="9">
        <v>333.25</v>
      </c>
      <c r="K7" s="9">
        <v>358.12</v>
      </c>
      <c r="L7" s="9">
        <v>1333</v>
      </c>
      <c r="M7" s="9">
        <v>1861.72</v>
      </c>
      <c r="N7" s="9" t="s">
        <v>21</v>
      </c>
      <c r="O7" s="9" t="s">
        <v>22</v>
      </c>
      <c r="P7" s="9" t="s">
        <v>36</v>
      </c>
      <c r="Q7" s="9" t="s">
        <v>37</v>
      </c>
      <c r="S7" s="7">
        <f t="shared" si="0"/>
        <v>1.2822878787878786</v>
      </c>
      <c r="T7" s="7">
        <f t="shared" si="1"/>
        <v>3.1849032258064516</v>
      </c>
      <c r="U7" s="7">
        <f t="shared" si="2"/>
        <v>1.0746286571642911</v>
      </c>
      <c r="V7" s="7">
        <f t="shared" si="3"/>
        <v>1.3966391597899475</v>
      </c>
      <c r="W7" s="6"/>
      <c r="X7" s="7">
        <f t="shared" si="4"/>
        <v>1</v>
      </c>
      <c r="Y7" s="7">
        <f t="shared" si="5"/>
        <v>1</v>
      </c>
      <c r="Z7" s="3"/>
      <c r="AA7" s="7">
        <v>1.2158052434456927</v>
      </c>
      <c r="AB7" s="7">
        <v>2.7236067588325654</v>
      </c>
      <c r="AC7" s="7">
        <v>1.1517779444861216</v>
      </c>
      <c r="AD7" s="7">
        <v>1.2856114028507126</v>
      </c>
      <c r="AE7" s="1" t="s">
        <v>117</v>
      </c>
    </row>
    <row r="8" spans="1:31" ht="15">
      <c r="A8" s="9" t="s">
        <v>33</v>
      </c>
      <c r="B8" s="9" t="s">
        <v>34</v>
      </c>
      <c r="C8" s="9" t="s">
        <v>38</v>
      </c>
      <c r="D8" s="9" t="s">
        <v>32</v>
      </c>
      <c r="E8" s="9"/>
      <c r="F8" s="9">
        <v>855</v>
      </c>
      <c r="G8" s="9">
        <v>879.55</v>
      </c>
      <c r="H8" s="9">
        <v>930</v>
      </c>
      <c r="I8" s="9">
        <v>1083.37</v>
      </c>
      <c r="J8" s="9">
        <v>333.25</v>
      </c>
      <c r="K8" s="9">
        <v>343.53</v>
      </c>
      <c r="L8" s="9">
        <v>333.25</v>
      </c>
      <c r="M8" s="9">
        <v>355.48</v>
      </c>
      <c r="N8" s="9" t="s">
        <v>33</v>
      </c>
      <c r="O8" s="9" t="s">
        <v>34</v>
      </c>
      <c r="P8" s="9" t="s">
        <v>38</v>
      </c>
      <c r="Q8" s="9" t="s">
        <v>32</v>
      </c>
      <c r="S8" s="7">
        <f t="shared" si="0"/>
        <v>1.0287134502923976</v>
      </c>
      <c r="T8" s="7">
        <f t="shared" si="1"/>
        <v>1.1649139784946236</v>
      </c>
      <c r="U8" s="7">
        <f t="shared" si="2"/>
        <v>1.030847711927982</v>
      </c>
      <c r="V8" s="7">
        <f t="shared" si="3"/>
        <v>1.0667066766691673</v>
      </c>
      <c r="W8" s="6"/>
      <c r="X8" s="7">
        <f t="shared" si="4"/>
        <v>1</v>
      </c>
      <c r="Y8" s="7">
        <f t="shared" si="5"/>
        <v>1</v>
      </c>
      <c r="Z8" s="3"/>
      <c r="AA8" s="7">
        <v>0.9862068965517241</v>
      </c>
      <c r="AB8" s="7">
        <v>1.487258064516129</v>
      </c>
      <c r="AC8" s="7">
        <v>1.096564141035259</v>
      </c>
      <c r="AD8" s="7">
        <v>1.7527981995498876</v>
      </c>
      <c r="AE8" s="1"/>
    </row>
    <row r="9" spans="1:31" ht="15">
      <c r="A9" s="9" t="s">
        <v>29</v>
      </c>
      <c r="B9" s="9" t="s">
        <v>30</v>
      </c>
      <c r="C9" s="9" t="s">
        <v>39</v>
      </c>
      <c r="D9" s="9" t="s">
        <v>32</v>
      </c>
      <c r="E9" s="9"/>
      <c r="F9" s="9">
        <v>1552.5</v>
      </c>
      <c r="G9" s="9">
        <v>1912.08</v>
      </c>
      <c r="H9" s="9">
        <v>2325</v>
      </c>
      <c r="I9" s="9">
        <v>2604.05</v>
      </c>
      <c r="J9" s="9">
        <v>333.25</v>
      </c>
      <c r="K9" s="9">
        <v>406.3</v>
      </c>
      <c r="L9" s="9">
        <v>1666.25</v>
      </c>
      <c r="M9" s="9">
        <v>2205.4</v>
      </c>
      <c r="N9" s="9" t="s">
        <v>29</v>
      </c>
      <c r="O9" s="9" t="s">
        <v>30</v>
      </c>
      <c r="P9" s="9" t="s">
        <v>39</v>
      </c>
      <c r="Q9" s="9" t="s">
        <v>32</v>
      </c>
      <c r="S9" s="7">
        <f t="shared" si="0"/>
        <v>1.2316135265700483</v>
      </c>
      <c r="T9" s="7">
        <f t="shared" si="1"/>
        <v>1.1200215053763443</v>
      </c>
      <c r="U9" s="7">
        <f t="shared" si="2"/>
        <v>1.2192048012003</v>
      </c>
      <c r="V9" s="7">
        <f t="shared" si="3"/>
        <v>1.3235708927231808</v>
      </c>
      <c r="W9" s="6"/>
      <c r="X9" s="7">
        <f t="shared" si="4"/>
        <v>1</v>
      </c>
      <c r="Y9" s="7">
        <f t="shared" si="5"/>
        <v>1</v>
      </c>
      <c r="Z9" s="3"/>
      <c r="AA9" s="7">
        <v>1.1669856459330143</v>
      </c>
      <c r="AB9" s="7">
        <v>1.0884387096774193</v>
      </c>
      <c r="AC9" s="7">
        <v>1.2446511627906975</v>
      </c>
      <c r="AD9" s="7">
        <v>1.2128372093023256</v>
      </c>
      <c r="AE9" s="1" t="s">
        <v>117</v>
      </c>
    </row>
    <row r="10" spans="1:31" ht="15">
      <c r="A10" s="9" t="s">
        <v>21</v>
      </c>
      <c r="B10" s="9" t="s">
        <v>22</v>
      </c>
      <c r="C10" s="9" t="s">
        <v>40</v>
      </c>
      <c r="D10" s="9" t="s">
        <v>24</v>
      </c>
      <c r="E10" s="9"/>
      <c r="F10" s="9">
        <v>1320</v>
      </c>
      <c r="G10" s="9">
        <v>1257.18</v>
      </c>
      <c r="H10" s="9">
        <v>930</v>
      </c>
      <c r="I10" s="9">
        <v>1514.43</v>
      </c>
      <c r="J10" s="9">
        <v>333.25</v>
      </c>
      <c r="K10" s="9">
        <v>379.66</v>
      </c>
      <c r="L10" s="9">
        <v>666.5</v>
      </c>
      <c r="M10" s="9">
        <v>1088.49</v>
      </c>
      <c r="N10" s="9" t="s">
        <v>21</v>
      </c>
      <c r="O10" s="9" t="s">
        <v>22</v>
      </c>
      <c r="P10" s="9" t="s">
        <v>40</v>
      </c>
      <c r="Q10" s="9" t="s">
        <v>24</v>
      </c>
      <c r="S10" s="7">
        <f t="shared" si="0"/>
        <v>0.952409090909091</v>
      </c>
      <c r="T10" s="7">
        <f t="shared" si="1"/>
        <v>1.6284193548387098</v>
      </c>
      <c r="U10" s="7">
        <f t="shared" si="2"/>
        <v>1.139264816204051</v>
      </c>
      <c r="V10" s="7">
        <f t="shared" si="3"/>
        <v>1.6331432858214554</v>
      </c>
      <c r="W10" s="6"/>
      <c r="X10" s="7">
        <f t="shared" si="4"/>
        <v>1</v>
      </c>
      <c r="Y10" s="7">
        <f t="shared" si="5"/>
        <v>1</v>
      </c>
      <c r="Z10" s="3"/>
      <c r="AA10" s="7">
        <v>0.8761273408239701</v>
      </c>
      <c r="AB10" s="7">
        <v>1.5699999999999998</v>
      </c>
      <c r="AC10" s="7">
        <v>0.9992798199549887</v>
      </c>
      <c r="AD10" s="7">
        <v>1.8621905476369094</v>
      </c>
      <c r="AE10" s="13" t="s">
        <v>118</v>
      </c>
    </row>
    <row r="11" spans="1:31" ht="15">
      <c r="A11" s="9" t="s">
        <v>33</v>
      </c>
      <c r="B11" s="9" t="s">
        <v>34</v>
      </c>
      <c r="C11" s="9" t="s">
        <v>41</v>
      </c>
      <c r="D11" s="9" t="s">
        <v>32</v>
      </c>
      <c r="E11" s="9"/>
      <c r="F11" s="9">
        <v>1320</v>
      </c>
      <c r="G11" s="9">
        <v>939.85</v>
      </c>
      <c r="H11" s="9">
        <v>930</v>
      </c>
      <c r="I11" s="9">
        <v>794.07</v>
      </c>
      <c r="J11" s="9">
        <v>333.25</v>
      </c>
      <c r="K11" s="9">
        <v>361.88</v>
      </c>
      <c r="L11" s="9">
        <v>333.25</v>
      </c>
      <c r="M11" s="9">
        <v>359.47</v>
      </c>
      <c r="N11" s="9" t="s">
        <v>33</v>
      </c>
      <c r="O11" s="9" t="s">
        <v>34</v>
      </c>
      <c r="P11" s="9" t="s">
        <v>41</v>
      </c>
      <c r="Q11" s="9" t="s">
        <v>32</v>
      </c>
      <c r="S11" s="7">
        <f t="shared" si="0"/>
        <v>0.7120075757575758</v>
      </c>
      <c r="T11" s="7">
        <f t="shared" si="1"/>
        <v>0.8538387096774194</v>
      </c>
      <c r="U11" s="7">
        <f t="shared" si="2"/>
        <v>1.0859114778694674</v>
      </c>
      <c r="V11" s="7">
        <f t="shared" si="3"/>
        <v>1.0786796699174794</v>
      </c>
      <c r="W11" s="6"/>
      <c r="X11" s="7">
        <f t="shared" si="4"/>
        <v>0.7829231427174976</v>
      </c>
      <c r="Y11" s="7">
        <f t="shared" si="5"/>
        <v>1</v>
      </c>
      <c r="Z11" s="3"/>
      <c r="AA11" s="7">
        <v>0.7116629213483147</v>
      </c>
      <c r="AB11" s="7">
        <v>2.0208387096774194</v>
      </c>
      <c r="AC11" s="7">
        <v>1.082310577644411</v>
      </c>
      <c r="AD11" s="7">
        <v>2.1258214553638406</v>
      </c>
      <c r="AE11" s="13" t="s">
        <v>118</v>
      </c>
    </row>
    <row r="12" spans="1:31" ht="15">
      <c r="A12" s="9" t="s">
        <v>29</v>
      </c>
      <c r="B12" s="9" t="s">
        <v>30</v>
      </c>
      <c r="C12" s="9" t="s">
        <v>42</v>
      </c>
      <c r="D12" s="9" t="s">
        <v>32</v>
      </c>
      <c r="E12" s="9"/>
      <c r="F12" s="9">
        <v>1087.5</v>
      </c>
      <c r="G12" s="9">
        <v>1268.4</v>
      </c>
      <c r="H12" s="9">
        <v>1162.5</v>
      </c>
      <c r="I12" s="9">
        <v>1429.02</v>
      </c>
      <c r="J12" s="9">
        <v>333.25</v>
      </c>
      <c r="K12" s="9">
        <v>354.47</v>
      </c>
      <c r="L12" s="9">
        <v>666.5</v>
      </c>
      <c r="M12" s="9">
        <v>764.07</v>
      </c>
      <c r="N12" s="9" t="s">
        <v>29</v>
      </c>
      <c r="O12" s="9" t="s">
        <v>30</v>
      </c>
      <c r="P12" s="9" t="s">
        <v>42</v>
      </c>
      <c r="Q12" s="9" t="s">
        <v>32</v>
      </c>
      <c r="S12" s="7">
        <f t="shared" si="0"/>
        <v>1.166344827586207</v>
      </c>
      <c r="T12" s="7">
        <f t="shared" si="1"/>
        <v>1.2292645161290323</v>
      </c>
      <c r="U12" s="7">
        <f t="shared" si="2"/>
        <v>1.0636759189797451</v>
      </c>
      <c r="V12" s="7">
        <f t="shared" si="3"/>
        <v>1.146391597899475</v>
      </c>
      <c r="W12" s="6"/>
      <c r="X12" s="7">
        <f t="shared" si="4"/>
        <v>1</v>
      </c>
      <c r="Y12" s="7">
        <f t="shared" si="5"/>
        <v>1</v>
      </c>
      <c r="Z12" s="3"/>
      <c r="AA12" s="7">
        <v>0.9239637188208616</v>
      </c>
      <c r="AB12" s="7">
        <v>1.2962150537634407</v>
      </c>
      <c r="AC12" s="7">
        <v>1.0613053263315828</v>
      </c>
      <c r="AD12" s="7">
        <v>1.1101575393848462</v>
      </c>
      <c r="AE12" s="1" t="s">
        <v>117</v>
      </c>
    </row>
    <row r="13" spans="1:31" ht="15">
      <c r="A13" s="9" t="s">
        <v>43</v>
      </c>
      <c r="B13" s="9" t="s">
        <v>44</v>
      </c>
      <c r="C13" s="9" t="s">
        <v>44</v>
      </c>
      <c r="D13" s="9" t="s">
        <v>32</v>
      </c>
      <c r="E13" s="9"/>
      <c r="F13" s="9">
        <v>1087.5</v>
      </c>
      <c r="G13" s="9">
        <v>1030.17</v>
      </c>
      <c r="H13" s="9">
        <v>930</v>
      </c>
      <c r="I13" s="9">
        <v>1283.22</v>
      </c>
      <c r="J13" s="9">
        <v>333.25</v>
      </c>
      <c r="K13" s="9">
        <v>355.92</v>
      </c>
      <c r="L13" s="9">
        <v>666.5</v>
      </c>
      <c r="M13" s="9">
        <v>356.13</v>
      </c>
      <c r="N13" s="9" t="s">
        <v>43</v>
      </c>
      <c r="O13" s="9" t="s">
        <v>44</v>
      </c>
      <c r="P13" s="9" t="s">
        <v>44</v>
      </c>
      <c r="Q13" s="9" t="s">
        <v>32</v>
      </c>
      <c r="S13" s="7">
        <f t="shared" si="0"/>
        <v>0.9472827586206897</v>
      </c>
      <c r="T13" s="7">
        <f t="shared" si="1"/>
        <v>1.3798064516129032</v>
      </c>
      <c r="U13" s="7">
        <f t="shared" si="2"/>
        <v>1.068027006751688</v>
      </c>
      <c r="V13" s="7">
        <f t="shared" si="3"/>
        <v>0.5343285821455364</v>
      </c>
      <c r="W13" s="6"/>
      <c r="X13" s="7">
        <f t="shared" si="4"/>
        <v>1</v>
      </c>
      <c r="Y13" s="7">
        <f t="shared" si="5"/>
        <v>0.8011777944486121</v>
      </c>
      <c r="Z13" s="3"/>
      <c r="AA13" s="7">
        <v>1.0051247165532882</v>
      </c>
      <c r="AB13" s="7">
        <v>1.213279569892473</v>
      </c>
      <c r="AC13" s="7">
        <v>1.072828207051763</v>
      </c>
      <c r="AD13" s="7">
        <v>0.5457914478619654</v>
      </c>
      <c r="AE13" s="13" t="s">
        <v>124</v>
      </c>
    </row>
    <row r="14" spans="1:31" ht="15">
      <c r="A14" s="9" t="s">
        <v>25</v>
      </c>
      <c r="B14" s="9" t="s">
        <v>26</v>
      </c>
      <c r="C14" s="9" t="s">
        <v>45</v>
      </c>
      <c r="D14" s="9" t="s">
        <v>131</v>
      </c>
      <c r="E14" s="9"/>
      <c r="F14" s="9">
        <v>1245</v>
      </c>
      <c r="G14" s="9">
        <v>880.77</v>
      </c>
      <c r="H14" s="9">
        <v>1627.5</v>
      </c>
      <c r="I14" s="9">
        <v>2715.4</v>
      </c>
      <c r="J14" s="9">
        <v>333.25</v>
      </c>
      <c r="K14" s="9">
        <v>335.4</v>
      </c>
      <c r="L14" s="9">
        <v>999.75</v>
      </c>
      <c r="M14" s="9">
        <v>1761.65</v>
      </c>
      <c r="N14" s="9" t="s">
        <v>25</v>
      </c>
      <c r="O14" s="9" t="s">
        <v>26</v>
      </c>
      <c r="P14" s="9" t="s">
        <v>45</v>
      </c>
      <c r="Q14" s="9" t="s">
        <v>131</v>
      </c>
      <c r="S14" s="7">
        <f t="shared" si="0"/>
        <v>0.7074457831325301</v>
      </c>
      <c r="T14" s="7">
        <f t="shared" si="1"/>
        <v>1.6684485407066052</v>
      </c>
      <c r="U14" s="7">
        <f t="shared" si="2"/>
        <v>1.0064516129032257</v>
      </c>
      <c r="V14" s="7">
        <f t="shared" si="3"/>
        <v>1.7620905226306578</v>
      </c>
      <c r="W14" s="6"/>
      <c r="X14" s="7">
        <f t="shared" si="4"/>
        <v>1</v>
      </c>
      <c r="Y14" s="7">
        <f t="shared" si="5"/>
        <v>1</v>
      </c>
      <c r="Z14" s="3"/>
      <c r="AA14" s="7">
        <v>0.7165333333333334</v>
      </c>
      <c r="AB14" s="7">
        <v>1.4761904761904763</v>
      </c>
      <c r="AC14" s="7">
        <v>1.0021905476369093</v>
      </c>
      <c r="AD14" s="7">
        <v>1.380535133783446</v>
      </c>
      <c r="AE14" s="13" t="s">
        <v>118</v>
      </c>
    </row>
    <row r="15" spans="1:31" ht="15">
      <c r="A15" s="9" t="s">
        <v>29</v>
      </c>
      <c r="B15" s="9" t="s">
        <v>30</v>
      </c>
      <c r="C15" s="9" t="s">
        <v>46</v>
      </c>
      <c r="D15" s="9" t="s">
        <v>32</v>
      </c>
      <c r="E15" s="9"/>
      <c r="F15" s="9">
        <v>1320</v>
      </c>
      <c r="G15" s="9">
        <v>1438.78</v>
      </c>
      <c r="H15" s="9">
        <v>1395</v>
      </c>
      <c r="I15" s="9">
        <v>2350.25</v>
      </c>
      <c r="J15" s="9">
        <v>333.25</v>
      </c>
      <c r="K15" s="9">
        <v>355.6</v>
      </c>
      <c r="L15" s="9">
        <v>666.5</v>
      </c>
      <c r="M15" s="9">
        <v>974.02</v>
      </c>
      <c r="N15" s="9" t="s">
        <v>29</v>
      </c>
      <c r="O15" s="9" t="s">
        <v>30</v>
      </c>
      <c r="P15" s="9" t="s">
        <v>46</v>
      </c>
      <c r="Q15" s="9" t="s">
        <v>32</v>
      </c>
      <c r="S15" s="7">
        <f t="shared" si="0"/>
        <v>1.0899848484848484</v>
      </c>
      <c r="T15" s="7">
        <f t="shared" si="1"/>
        <v>1.6847670250896056</v>
      </c>
      <c r="U15" s="7">
        <f t="shared" si="2"/>
        <v>1.0670667666916729</v>
      </c>
      <c r="V15" s="7">
        <f t="shared" si="3"/>
        <v>1.4613953488372093</v>
      </c>
      <c r="W15" s="6"/>
      <c r="X15" s="7">
        <f t="shared" si="4"/>
        <v>1</v>
      </c>
      <c r="Y15" s="7">
        <f t="shared" si="5"/>
        <v>1</v>
      </c>
      <c r="Z15" s="3"/>
      <c r="AA15" s="7">
        <v>1.0404644194756554</v>
      </c>
      <c r="AB15" s="7">
        <v>1.4993978494623657</v>
      </c>
      <c r="AC15" s="7">
        <v>1.0638859714928732</v>
      </c>
      <c r="AD15" s="7">
        <v>0.5497674418604651</v>
      </c>
      <c r="AE15" s="1" t="s">
        <v>117</v>
      </c>
    </row>
    <row r="16" spans="1:31" ht="15">
      <c r="A16" s="9" t="s">
        <v>47</v>
      </c>
      <c r="B16" s="9" t="s">
        <v>48</v>
      </c>
      <c r="C16" s="9" t="s">
        <v>49</v>
      </c>
      <c r="D16" s="9" t="s">
        <v>32</v>
      </c>
      <c r="E16" s="9"/>
      <c r="F16" s="9">
        <v>1635</v>
      </c>
      <c r="G16" s="9">
        <v>978.78</v>
      </c>
      <c r="H16" s="9">
        <v>697.5</v>
      </c>
      <c r="I16" s="9">
        <v>1062.03</v>
      </c>
      <c r="J16" s="9">
        <v>333.25</v>
      </c>
      <c r="K16" s="9">
        <v>329.35</v>
      </c>
      <c r="L16" s="9">
        <v>666.5</v>
      </c>
      <c r="M16" s="9">
        <v>806.47</v>
      </c>
      <c r="N16" s="9" t="s">
        <v>47</v>
      </c>
      <c r="O16" s="9" t="s">
        <v>48</v>
      </c>
      <c r="P16" s="9" t="s">
        <v>49</v>
      </c>
      <c r="Q16" s="9" t="s">
        <v>32</v>
      </c>
      <c r="S16" s="7">
        <f t="shared" si="0"/>
        <v>0.5986422018348624</v>
      </c>
      <c r="T16" s="7">
        <f t="shared" si="1"/>
        <v>1.5226236559139785</v>
      </c>
      <c r="U16" s="7">
        <f t="shared" si="2"/>
        <v>0.9882970742685672</v>
      </c>
      <c r="V16" s="7">
        <f t="shared" si="3"/>
        <v>1.210007501875469</v>
      </c>
      <c r="W16" s="6"/>
      <c r="X16" s="7">
        <f t="shared" si="4"/>
        <v>1</v>
      </c>
      <c r="Y16" s="7">
        <f t="shared" si="5"/>
        <v>1</v>
      </c>
      <c r="Z16" s="3"/>
      <c r="AA16" s="7">
        <v>0.6165892857142856</v>
      </c>
      <c r="AB16" s="7">
        <v>1.4155985663082438</v>
      </c>
      <c r="AC16" s="7">
        <v>1.0599249812453113</v>
      </c>
      <c r="AD16" s="7">
        <v>1.1772993248312078</v>
      </c>
      <c r="AE16" s="13" t="s">
        <v>118</v>
      </c>
    </row>
    <row r="17" spans="1:31" ht="15">
      <c r="A17" s="9" t="s">
        <v>33</v>
      </c>
      <c r="B17" s="9" t="s">
        <v>34</v>
      </c>
      <c r="C17" s="9" t="s">
        <v>50</v>
      </c>
      <c r="D17" s="9" t="s">
        <v>131</v>
      </c>
      <c r="E17" s="9"/>
      <c r="F17" s="9">
        <v>1552.5</v>
      </c>
      <c r="G17" s="9">
        <v>1407.7</v>
      </c>
      <c r="H17" s="9">
        <v>2325</v>
      </c>
      <c r="I17" s="9">
        <v>5363.07</v>
      </c>
      <c r="J17" s="9">
        <v>333.25</v>
      </c>
      <c r="K17" s="9">
        <v>338.77</v>
      </c>
      <c r="L17" s="9">
        <v>1333</v>
      </c>
      <c r="M17" s="9">
        <v>3128.95</v>
      </c>
      <c r="N17" s="9" t="s">
        <v>33</v>
      </c>
      <c r="O17" s="9" t="s">
        <v>34</v>
      </c>
      <c r="P17" s="9" t="s">
        <v>50</v>
      </c>
      <c r="Q17" s="9" t="s">
        <v>131</v>
      </c>
      <c r="S17" s="7">
        <f t="shared" si="0"/>
        <v>0.9067310789049919</v>
      </c>
      <c r="T17" s="7">
        <f t="shared" si="1"/>
        <v>2.3066967741935485</v>
      </c>
      <c r="U17" s="7">
        <f t="shared" si="2"/>
        <v>1.0165641410352588</v>
      </c>
      <c r="V17" s="7">
        <f t="shared" si="3"/>
        <v>2.3472993248312077</v>
      </c>
      <c r="W17" s="6"/>
      <c r="X17" s="7">
        <f t="shared" si="4"/>
        <v>1</v>
      </c>
      <c r="Y17" s="7">
        <f t="shared" si="5"/>
        <v>1</v>
      </c>
      <c r="Z17" s="3"/>
      <c r="AA17" s="7">
        <v>0.7055311004784689</v>
      </c>
      <c r="AB17" s="7">
        <v>2.146529032258065</v>
      </c>
      <c r="AC17" s="7">
        <v>1.2350187546886722</v>
      </c>
      <c r="AD17" s="7">
        <v>2.247449362340585</v>
      </c>
      <c r="AE17" s="13" t="s">
        <v>118</v>
      </c>
    </row>
    <row r="18" spans="1:31" ht="15">
      <c r="A18" s="9" t="s">
        <v>21</v>
      </c>
      <c r="B18" s="9" t="s">
        <v>22</v>
      </c>
      <c r="C18" s="9" t="s">
        <v>51</v>
      </c>
      <c r="D18" s="9" t="s">
        <v>24</v>
      </c>
      <c r="E18" s="9"/>
      <c r="F18" s="9">
        <v>1320</v>
      </c>
      <c r="G18" s="9">
        <v>1293.83</v>
      </c>
      <c r="H18" s="9">
        <v>930</v>
      </c>
      <c r="I18" s="9">
        <v>809.38</v>
      </c>
      <c r="J18" s="9">
        <v>333.25</v>
      </c>
      <c r="K18" s="9">
        <v>352.8</v>
      </c>
      <c r="L18" s="9">
        <v>666.5</v>
      </c>
      <c r="M18" s="9">
        <v>1029.28</v>
      </c>
      <c r="N18" s="9" t="s">
        <v>21</v>
      </c>
      <c r="O18" s="9" t="s">
        <v>22</v>
      </c>
      <c r="P18" s="9" t="s">
        <v>51</v>
      </c>
      <c r="Q18" s="9" t="s">
        <v>24</v>
      </c>
      <c r="S18" s="7">
        <f t="shared" si="0"/>
        <v>0.9801742424242423</v>
      </c>
      <c r="T18" s="7">
        <f t="shared" si="1"/>
        <v>0.8703010752688172</v>
      </c>
      <c r="U18" s="7">
        <f t="shared" si="2"/>
        <v>1.0586646661665418</v>
      </c>
      <c r="V18" s="7">
        <f t="shared" si="3"/>
        <v>1.5443060765191297</v>
      </c>
      <c r="W18" s="6"/>
      <c r="X18" s="7">
        <f t="shared" si="4"/>
        <v>0.9252376588465298</v>
      </c>
      <c r="Y18" s="7">
        <f t="shared" si="5"/>
        <v>1</v>
      </c>
      <c r="Z18" s="3"/>
      <c r="AA18" s="7">
        <v>0.934741573033708</v>
      </c>
      <c r="AB18" s="7">
        <v>0.6779784946236559</v>
      </c>
      <c r="AC18" s="7">
        <v>1.1045761440360091</v>
      </c>
      <c r="AD18" s="7">
        <v>1.1282370592648163</v>
      </c>
      <c r="AE18" s="13" t="s">
        <v>125</v>
      </c>
    </row>
    <row r="19" spans="1:31" ht="15">
      <c r="A19" s="9" t="s">
        <v>52</v>
      </c>
      <c r="B19" s="9" t="s">
        <v>53</v>
      </c>
      <c r="C19" s="9" t="s">
        <v>53</v>
      </c>
      <c r="D19" s="9" t="s">
        <v>32</v>
      </c>
      <c r="E19" s="9"/>
      <c r="F19" s="9">
        <v>1087.5</v>
      </c>
      <c r="G19" s="9">
        <v>870.58</v>
      </c>
      <c r="H19" s="9">
        <v>1395</v>
      </c>
      <c r="I19" s="9">
        <v>1156.57</v>
      </c>
      <c r="J19" s="9">
        <v>333.25</v>
      </c>
      <c r="K19" s="9">
        <v>354.82</v>
      </c>
      <c r="L19" s="9">
        <v>333.25</v>
      </c>
      <c r="M19" s="9">
        <v>343.92</v>
      </c>
      <c r="N19" s="9" t="s">
        <v>52</v>
      </c>
      <c r="O19" s="9" t="s">
        <v>53</v>
      </c>
      <c r="P19" s="9" t="s">
        <v>53</v>
      </c>
      <c r="Q19" s="9" t="s">
        <v>32</v>
      </c>
      <c r="S19" s="7">
        <f t="shared" si="0"/>
        <v>0.8005333333333333</v>
      </c>
      <c r="T19" s="7">
        <f t="shared" si="1"/>
        <v>0.8290824372759856</v>
      </c>
      <c r="U19" s="7">
        <f t="shared" si="2"/>
        <v>1.0647261815453863</v>
      </c>
      <c r="V19" s="7">
        <f t="shared" si="3"/>
        <v>1.0320180045011254</v>
      </c>
      <c r="W19" s="6"/>
      <c r="X19" s="7">
        <f t="shared" si="4"/>
        <v>0.8148078853046594</v>
      </c>
      <c r="Y19" s="7">
        <f t="shared" si="5"/>
        <v>1</v>
      </c>
      <c r="Z19" s="3"/>
      <c r="AA19" s="7">
        <v>0.7487074829931973</v>
      </c>
      <c r="AB19" s="7">
        <v>0.8513476702508961</v>
      </c>
      <c r="AC19" s="7">
        <v>1.0616654163540886</v>
      </c>
      <c r="AD19" s="7">
        <v>1.0564741185296325</v>
      </c>
      <c r="AE19" s="13" t="s">
        <v>119</v>
      </c>
    </row>
    <row r="20" spans="1:31" ht="15">
      <c r="A20" s="9" t="s">
        <v>33</v>
      </c>
      <c r="B20" s="9" t="s">
        <v>34</v>
      </c>
      <c r="C20" s="9" t="s">
        <v>54</v>
      </c>
      <c r="D20" s="9" t="s">
        <v>32</v>
      </c>
      <c r="E20" s="9"/>
      <c r="F20" s="9">
        <v>1635</v>
      </c>
      <c r="G20" s="9">
        <v>1406.62</v>
      </c>
      <c r="H20" s="9">
        <v>697.5</v>
      </c>
      <c r="I20" s="9">
        <v>1697.67</v>
      </c>
      <c r="J20" s="9">
        <v>333.25</v>
      </c>
      <c r="K20" s="9">
        <v>350.98</v>
      </c>
      <c r="L20" s="9">
        <v>666.5</v>
      </c>
      <c r="M20" s="9">
        <v>1437.05</v>
      </c>
      <c r="N20" s="9" t="s">
        <v>33</v>
      </c>
      <c r="O20" s="9" t="s">
        <v>34</v>
      </c>
      <c r="P20" s="9" t="s">
        <v>54</v>
      </c>
      <c r="Q20" s="9" t="s">
        <v>32</v>
      </c>
      <c r="S20" s="7">
        <f t="shared" si="0"/>
        <v>0.8603180428134556</v>
      </c>
      <c r="T20" s="7">
        <f t="shared" si="1"/>
        <v>2.4339354838709677</v>
      </c>
      <c r="U20" s="7">
        <f t="shared" si="2"/>
        <v>1.0532033008252064</v>
      </c>
      <c r="V20" s="7">
        <f t="shared" si="3"/>
        <v>2.1561140285071265</v>
      </c>
      <c r="W20" s="6"/>
      <c r="X20" s="7">
        <f t="shared" si="4"/>
        <v>1</v>
      </c>
      <c r="Y20" s="7">
        <f t="shared" si="5"/>
        <v>1</v>
      </c>
      <c r="Z20" s="3"/>
      <c r="AA20" s="7">
        <v>0.5789464285714285</v>
      </c>
      <c r="AB20" s="7">
        <v>1.8671971326164873</v>
      </c>
      <c r="AC20" s="7">
        <v>1.0722280570142535</v>
      </c>
      <c r="AD20" s="7">
        <v>1.329152288072018</v>
      </c>
      <c r="AE20" s="13" t="s">
        <v>118</v>
      </c>
    </row>
    <row r="21" spans="1:31" ht="15">
      <c r="A21" s="9" t="s">
        <v>55</v>
      </c>
      <c r="B21" s="9" t="s">
        <v>56</v>
      </c>
      <c r="C21" s="9" t="s">
        <v>57</v>
      </c>
      <c r="D21" s="9" t="s">
        <v>32</v>
      </c>
      <c r="E21" s="9"/>
      <c r="F21" s="9">
        <v>1635</v>
      </c>
      <c r="G21" s="9">
        <v>1408.05</v>
      </c>
      <c r="H21" s="9">
        <v>697.5</v>
      </c>
      <c r="I21" s="9">
        <v>1177</v>
      </c>
      <c r="J21" s="9">
        <v>333.25</v>
      </c>
      <c r="K21" s="9">
        <v>414.62</v>
      </c>
      <c r="L21" s="9">
        <v>666.5</v>
      </c>
      <c r="M21" s="9">
        <v>1052.33</v>
      </c>
      <c r="N21" s="9" t="s">
        <v>55</v>
      </c>
      <c r="O21" s="9" t="s">
        <v>56</v>
      </c>
      <c r="P21" s="9" t="s">
        <v>57</v>
      </c>
      <c r="Q21" s="9" t="s">
        <v>32</v>
      </c>
      <c r="S21" s="7">
        <f t="shared" si="0"/>
        <v>0.8611926605504587</v>
      </c>
      <c r="T21" s="7">
        <f t="shared" si="1"/>
        <v>1.6874551971326164</v>
      </c>
      <c r="U21" s="7">
        <f t="shared" si="2"/>
        <v>1.2441710427606902</v>
      </c>
      <c r="V21" s="7">
        <f t="shared" si="3"/>
        <v>1.5788897224306075</v>
      </c>
      <c r="W21" s="6"/>
      <c r="X21" s="7">
        <f t="shared" si="4"/>
        <v>1</v>
      </c>
      <c r="Y21" s="7">
        <f t="shared" si="5"/>
        <v>1</v>
      </c>
      <c r="Z21" s="3"/>
      <c r="AA21" s="7">
        <v>0.6189761904761906</v>
      </c>
      <c r="AB21" s="7">
        <v>1.7841577060931901</v>
      </c>
      <c r="AC21" s="7">
        <v>1.0713278319579895</v>
      </c>
      <c r="AD21" s="7">
        <v>1.5822955738934732</v>
      </c>
      <c r="AE21" s="13" t="s">
        <v>118</v>
      </c>
    </row>
    <row r="22" spans="1:31" ht="15">
      <c r="A22" s="9" t="s">
        <v>58</v>
      </c>
      <c r="B22" s="9" t="s">
        <v>59</v>
      </c>
      <c r="C22" s="9" t="s">
        <v>60</v>
      </c>
      <c r="D22" s="9" t="s">
        <v>37</v>
      </c>
      <c r="E22" s="9"/>
      <c r="F22" s="9">
        <v>1087.5</v>
      </c>
      <c r="G22" s="9">
        <v>1607.55</v>
      </c>
      <c r="H22" s="9">
        <v>2790</v>
      </c>
      <c r="I22" s="9">
        <v>2844.25</v>
      </c>
      <c r="J22" s="9">
        <v>333.25</v>
      </c>
      <c r="K22" s="9">
        <v>367.28</v>
      </c>
      <c r="L22" s="9">
        <v>666.5</v>
      </c>
      <c r="M22" s="9">
        <v>969.5</v>
      </c>
      <c r="N22" s="9" t="s">
        <v>58</v>
      </c>
      <c r="O22" s="9" t="s">
        <v>59</v>
      </c>
      <c r="P22" s="9" t="s">
        <v>60</v>
      </c>
      <c r="Q22" s="9" t="s">
        <v>37</v>
      </c>
      <c r="S22" s="7">
        <f t="shared" si="0"/>
        <v>1.478206896551724</v>
      </c>
      <c r="T22" s="7">
        <f t="shared" si="1"/>
        <v>1.0194444444444444</v>
      </c>
      <c r="U22" s="7">
        <f t="shared" si="2"/>
        <v>1.1021155288822204</v>
      </c>
      <c r="V22" s="7">
        <f t="shared" si="3"/>
        <v>1.4546136534133534</v>
      </c>
      <c r="W22" s="6"/>
      <c r="X22" s="7">
        <f t="shared" si="4"/>
        <v>1</v>
      </c>
      <c r="Y22" s="7">
        <f t="shared" si="5"/>
        <v>1</v>
      </c>
      <c r="Z22" s="3"/>
      <c r="AA22" s="7">
        <v>1.3941950113378685</v>
      </c>
      <c r="AB22" s="7">
        <v>0.8943548387096775</v>
      </c>
      <c r="AC22" s="7">
        <v>1.0647561890472617</v>
      </c>
      <c r="AD22" s="7">
        <v>0.9513428357089273</v>
      </c>
      <c r="AE22" s="1" t="s">
        <v>126</v>
      </c>
    </row>
    <row r="23" spans="1:31" ht="15">
      <c r="A23" s="9" t="s">
        <v>47</v>
      </c>
      <c r="B23" s="9" t="s">
        <v>48</v>
      </c>
      <c r="C23" s="9" t="s">
        <v>61</v>
      </c>
      <c r="D23" s="9" t="s">
        <v>32</v>
      </c>
      <c r="E23" s="9"/>
      <c r="F23" s="9">
        <v>1635</v>
      </c>
      <c r="G23" s="9">
        <v>1091.62</v>
      </c>
      <c r="H23" s="9">
        <v>697.5</v>
      </c>
      <c r="I23" s="9">
        <v>1299.95</v>
      </c>
      <c r="J23" s="9">
        <v>333.25</v>
      </c>
      <c r="K23" s="9">
        <v>347.47</v>
      </c>
      <c r="L23" s="9">
        <v>666.5</v>
      </c>
      <c r="M23" s="9">
        <v>1080.59</v>
      </c>
      <c r="N23" s="9" t="s">
        <v>47</v>
      </c>
      <c r="O23" s="9" t="s">
        <v>48</v>
      </c>
      <c r="P23" s="9" t="s">
        <v>61</v>
      </c>
      <c r="Q23" s="9" t="s">
        <v>32</v>
      </c>
      <c r="S23" s="7">
        <f t="shared" si="0"/>
        <v>0.66765749235474</v>
      </c>
      <c r="T23" s="7">
        <f t="shared" si="1"/>
        <v>1.8637275985663082</v>
      </c>
      <c r="U23" s="7">
        <f t="shared" si="2"/>
        <v>1.0426706676669169</v>
      </c>
      <c r="V23" s="7">
        <f t="shared" si="3"/>
        <v>1.621290322580645</v>
      </c>
      <c r="W23" s="6"/>
      <c r="X23" s="7">
        <f t="shared" si="4"/>
        <v>1</v>
      </c>
      <c r="Y23" s="7">
        <f t="shared" si="5"/>
        <v>1</v>
      </c>
      <c r="Z23" s="3"/>
      <c r="AA23" s="7">
        <v>0.7166250000000001</v>
      </c>
      <c r="AB23" s="7">
        <v>1.9036272401433691</v>
      </c>
      <c r="AC23" s="7">
        <v>1.0312678169542386</v>
      </c>
      <c r="AD23" s="7">
        <v>1.1479819954988748</v>
      </c>
      <c r="AE23" s="13" t="s">
        <v>118</v>
      </c>
    </row>
    <row r="24" spans="1:31" ht="15">
      <c r="A24" s="9" t="s">
        <v>33</v>
      </c>
      <c r="B24" s="9" t="s">
        <v>34</v>
      </c>
      <c r="C24" s="9" t="s">
        <v>62</v>
      </c>
      <c r="D24" s="9" t="s">
        <v>131</v>
      </c>
      <c r="E24" s="9"/>
      <c r="F24" s="9">
        <v>1245</v>
      </c>
      <c r="G24" s="9">
        <v>1003.18</v>
      </c>
      <c r="H24" s="9">
        <v>1627.5</v>
      </c>
      <c r="I24" s="9">
        <v>1917.22</v>
      </c>
      <c r="J24" s="9">
        <v>333.25</v>
      </c>
      <c r="K24" s="9">
        <v>333.25</v>
      </c>
      <c r="L24" s="9">
        <v>666.5</v>
      </c>
      <c r="M24" s="9">
        <v>724.45</v>
      </c>
      <c r="N24" s="9" t="s">
        <v>33</v>
      </c>
      <c r="O24" s="9" t="s">
        <v>34</v>
      </c>
      <c r="P24" s="9" t="s">
        <v>62</v>
      </c>
      <c r="Q24" s="9" t="s">
        <v>131</v>
      </c>
      <c r="S24" s="7">
        <f t="shared" si="0"/>
        <v>0.8057670682730923</v>
      </c>
      <c r="T24" s="7">
        <f t="shared" si="1"/>
        <v>1.178015360983103</v>
      </c>
      <c r="U24" s="7">
        <f t="shared" si="2"/>
        <v>1</v>
      </c>
      <c r="V24" s="7">
        <f t="shared" si="3"/>
        <v>1.0869467366841712</v>
      </c>
      <c r="W24" s="6"/>
      <c r="X24" s="7">
        <f t="shared" si="4"/>
        <v>0.9918912146280976</v>
      </c>
      <c r="Y24" s="7">
        <f t="shared" si="5"/>
        <v>1</v>
      </c>
      <c r="Z24" s="3"/>
      <c r="AA24" s="7">
        <v>0.8067686274509804</v>
      </c>
      <c r="AB24" s="7">
        <v>1.793990783410138</v>
      </c>
      <c r="AC24" s="7">
        <v>0.963330832708177</v>
      </c>
      <c r="AD24" s="7">
        <v>2.064621155288822</v>
      </c>
      <c r="AE24" s="13" t="s">
        <v>127</v>
      </c>
    </row>
    <row r="25" spans="1:31" ht="15">
      <c r="A25" s="9" t="s">
        <v>63</v>
      </c>
      <c r="B25" s="9" t="s">
        <v>64</v>
      </c>
      <c r="C25" s="9" t="s">
        <v>65</v>
      </c>
      <c r="D25" s="9" t="s">
        <v>66</v>
      </c>
      <c r="E25" s="9"/>
      <c r="F25" s="9">
        <v>356.5</v>
      </c>
      <c r="G25" s="9">
        <v>356.5</v>
      </c>
      <c r="H25" s="9">
        <v>356.5</v>
      </c>
      <c r="I25" s="9">
        <v>356.5</v>
      </c>
      <c r="J25" s="9">
        <v>333.25</v>
      </c>
      <c r="K25" s="9">
        <v>333.25</v>
      </c>
      <c r="L25" s="9">
        <v>333.25</v>
      </c>
      <c r="M25" s="9">
        <v>333.25</v>
      </c>
      <c r="N25" s="9" t="s">
        <v>63</v>
      </c>
      <c r="O25" s="9" t="s">
        <v>64</v>
      </c>
      <c r="P25" s="9" t="s">
        <v>65</v>
      </c>
      <c r="Q25" s="9" t="s">
        <v>66</v>
      </c>
      <c r="S25" s="7">
        <f t="shared" si="0"/>
        <v>1</v>
      </c>
      <c r="T25" s="7">
        <f t="shared" si="1"/>
        <v>1</v>
      </c>
      <c r="U25" s="7">
        <f t="shared" si="2"/>
        <v>1</v>
      </c>
      <c r="V25" s="7">
        <f t="shared" si="3"/>
        <v>1</v>
      </c>
      <c r="W25" s="6"/>
      <c r="X25" s="7">
        <f t="shared" si="4"/>
        <v>1</v>
      </c>
      <c r="Y25" s="7">
        <f t="shared" si="5"/>
        <v>1</v>
      </c>
      <c r="Z25" s="3"/>
      <c r="AA25" s="7">
        <v>1</v>
      </c>
      <c r="AB25" s="7">
        <v>1</v>
      </c>
      <c r="AC25" s="7">
        <v>1</v>
      </c>
      <c r="AD25" s="7">
        <v>1</v>
      </c>
      <c r="AE25" s="1"/>
    </row>
    <row r="26" spans="1:31" ht="15">
      <c r="A26" s="9" t="s">
        <v>33</v>
      </c>
      <c r="B26" s="9" t="s">
        <v>34</v>
      </c>
      <c r="C26" s="9" t="s">
        <v>67</v>
      </c>
      <c r="D26" s="9" t="s">
        <v>32</v>
      </c>
      <c r="E26" s="9"/>
      <c r="F26" s="9">
        <v>1320</v>
      </c>
      <c r="G26" s="9">
        <v>1270.03</v>
      </c>
      <c r="H26" s="9">
        <v>1162.5</v>
      </c>
      <c r="I26" s="9">
        <v>1773.87</v>
      </c>
      <c r="J26" s="9">
        <v>333.25</v>
      </c>
      <c r="K26" s="9">
        <v>360.4</v>
      </c>
      <c r="L26" s="9">
        <v>666.5</v>
      </c>
      <c r="M26" s="9">
        <v>746.65</v>
      </c>
      <c r="N26" s="9" t="s">
        <v>33</v>
      </c>
      <c r="O26" s="9" t="s">
        <v>34</v>
      </c>
      <c r="P26" s="9" t="s">
        <v>67</v>
      </c>
      <c r="Q26" s="9" t="s">
        <v>32</v>
      </c>
      <c r="S26" s="7">
        <f t="shared" si="0"/>
        <v>0.9621439393939394</v>
      </c>
      <c r="T26" s="7">
        <f t="shared" si="1"/>
        <v>1.5259096774193548</v>
      </c>
      <c r="U26" s="7">
        <f t="shared" si="2"/>
        <v>1.081470367591898</v>
      </c>
      <c r="V26" s="7">
        <f t="shared" si="3"/>
        <v>1.1202550637659414</v>
      </c>
      <c r="W26" s="6"/>
      <c r="X26" s="7">
        <f t="shared" si="4"/>
        <v>1</v>
      </c>
      <c r="Y26" s="7">
        <f t="shared" si="5"/>
        <v>1</v>
      </c>
      <c r="Z26" s="3"/>
      <c r="AA26" s="7">
        <v>0.8648089887640449</v>
      </c>
      <c r="AB26" s="7">
        <v>1.5975225806451612</v>
      </c>
      <c r="AC26" s="7">
        <v>1.064006001500375</v>
      </c>
      <c r="AD26" s="7">
        <v>1.1791747936984245</v>
      </c>
      <c r="AE26" s="13" t="s">
        <v>117</v>
      </c>
    </row>
    <row r="27" spans="1:31" ht="15">
      <c r="A27" s="9" t="s">
        <v>55</v>
      </c>
      <c r="B27" s="9" t="s">
        <v>56</v>
      </c>
      <c r="C27" s="9" t="s">
        <v>68</v>
      </c>
      <c r="D27" s="9" t="s">
        <v>32</v>
      </c>
      <c r="E27" s="9"/>
      <c r="F27" s="9">
        <v>1477.5</v>
      </c>
      <c r="G27" s="9">
        <v>1294.6</v>
      </c>
      <c r="H27" s="9">
        <v>697.5</v>
      </c>
      <c r="I27" s="9">
        <v>923.73</v>
      </c>
      <c r="J27" s="9">
        <v>333.25</v>
      </c>
      <c r="K27" s="9">
        <v>383.63</v>
      </c>
      <c r="L27" s="9">
        <v>666.5</v>
      </c>
      <c r="M27" s="9">
        <v>782.15</v>
      </c>
      <c r="N27" s="9" t="s">
        <v>55</v>
      </c>
      <c r="O27" s="9" t="s">
        <v>56</v>
      </c>
      <c r="P27" s="9" t="s">
        <v>68</v>
      </c>
      <c r="Q27" s="9" t="s">
        <v>32</v>
      </c>
      <c r="S27" s="7">
        <f t="shared" si="0"/>
        <v>0.8762098138747885</v>
      </c>
      <c r="T27" s="7">
        <f t="shared" si="1"/>
        <v>1.3243440860215054</v>
      </c>
      <c r="U27" s="7">
        <f t="shared" si="2"/>
        <v>1.1511777944486121</v>
      </c>
      <c r="V27" s="7">
        <f t="shared" si="3"/>
        <v>1.1735183795948987</v>
      </c>
      <c r="W27" s="6"/>
      <c r="X27" s="7">
        <f t="shared" si="4"/>
        <v>1</v>
      </c>
      <c r="Y27" s="7">
        <f t="shared" si="5"/>
        <v>1</v>
      </c>
      <c r="Z27" s="3"/>
      <c r="AA27" s="7">
        <v>0.9311310116086235</v>
      </c>
      <c r="AB27" s="7">
        <v>1.2363440860215054</v>
      </c>
      <c r="AC27" s="7">
        <v>0.9728432108027006</v>
      </c>
      <c r="AD27" s="7">
        <v>1.2733383345836458</v>
      </c>
      <c r="AE27" s="13" t="s">
        <v>118</v>
      </c>
    </row>
    <row r="28" spans="1:31" ht="15">
      <c r="A28" s="9" t="s">
        <v>21</v>
      </c>
      <c r="B28" s="9" t="s">
        <v>22</v>
      </c>
      <c r="C28" s="9" t="s">
        <v>69</v>
      </c>
      <c r="D28" s="9" t="s">
        <v>37</v>
      </c>
      <c r="E28" s="9"/>
      <c r="F28" s="9">
        <v>870.5</v>
      </c>
      <c r="G28" s="9">
        <v>1090.5</v>
      </c>
      <c r="H28" s="9">
        <v>2139</v>
      </c>
      <c r="I28" s="9">
        <v>4717</v>
      </c>
      <c r="J28" s="9">
        <v>333.25</v>
      </c>
      <c r="K28" s="9">
        <v>333.25</v>
      </c>
      <c r="L28" s="9">
        <v>1333</v>
      </c>
      <c r="M28" s="9">
        <v>1333</v>
      </c>
      <c r="N28" s="9" t="s">
        <v>21</v>
      </c>
      <c r="O28" s="9" t="s">
        <v>22</v>
      </c>
      <c r="P28" s="9" t="s">
        <v>69</v>
      </c>
      <c r="Q28" s="9" t="s">
        <v>37</v>
      </c>
      <c r="S28" s="7">
        <f t="shared" si="0"/>
        <v>1.2527283170591614</v>
      </c>
      <c r="T28" s="7">
        <f t="shared" si="1"/>
        <v>2.2052360916316034</v>
      </c>
      <c r="U28" s="7">
        <f t="shared" si="2"/>
        <v>1</v>
      </c>
      <c r="V28" s="7">
        <f t="shared" si="3"/>
        <v>1</v>
      </c>
      <c r="W28" s="6"/>
      <c r="X28" s="7">
        <f t="shared" si="4"/>
        <v>1</v>
      </c>
      <c r="Y28" s="7">
        <f t="shared" si="5"/>
        <v>1</v>
      </c>
      <c r="Z28" s="3"/>
      <c r="AA28" s="7">
        <v>0.9700734048560136</v>
      </c>
      <c r="AB28" s="7">
        <v>1.7907900888265544</v>
      </c>
      <c r="AC28" s="7">
        <v>1</v>
      </c>
      <c r="AD28" s="7">
        <v>1.009377344336084</v>
      </c>
      <c r="AE28" s="1" t="s">
        <v>117</v>
      </c>
    </row>
    <row r="29" spans="1:31" ht="15">
      <c r="A29" s="9" t="s">
        <v>29</v>
      </c>
      <c r="B29" s="9" t="s">
        <v>30</v>
      </c>
      <c r="C29" s="9" t="s">
        <v>70</v>
      </c>
      <c r="D29" s="9" t="s">
        <v>32</v>
      </c>
      <c r="E29" s="9"/>
      <c r="F29" s="9">
        <v>1477.5</v>
      </c>
      <c r="G29" s="9">
        <v>1358.38</v>
      </c>
      <c r="H29" s="9">
        <v>697.5</v>
      </c>
      <c r="I29" s="9">
        <v>1142.27</v>
      </c>
      <c r="J29" s="9">
        <v>333.25</v>
      </c>
      <c r="K29" s="9">
        <v>356.68</v>
      </c>
      <c r="L29" s="9">
        <v>666.5</v>
      </c>
      <c r="M29" s="9">
        <v>704.68</v>
      </c>
      <c r="N29" s="9" t="s">
        <v>29</v>
      </c>
      <c r="O29" s="9" t="s">
        <v>30</v>
      </c>
      <c r="P29" s="9" t="s">
        <v>70</v>
      </c>
      <c r="Q29" s="9" t="s">
        <v>32</v>
      </c>
      <c r="S29" s="7">
        <f t="shared" si="0"/>
        <v>0.9193773265651439</v>
      </c>
      <c r="T29" s="7">
        <f t="shared" si="1"/>
        <v>1.637663082437276</v>
      </c>
      <c r="U29" s="7">
        <f t="shared" si="2"/>
        <v>1.0703075768942236</v>
      </c>
      <c r="V29" s="7">
        <f t="shared" si="3"/>
        <v>1.05728432108027</v>
      </c>
      <c r="W29" s="6"/>
      <c r="X29" s="7">
        <f t="shared" si="4"/>
        <v>1</v>
      </c>
      <c r="Y29" s="7">
        <f t="shared" si="5"/>
        <v>1</v>
      </c>
      <c r="Z29" s="3"/>
      <c r="AA29" s="7">
        <v>0.8580563847429519</v>
      </c>
      <c r="AB29" s="7">
        <v>1.5428387096774194</v>
      </c>
      <c r="AC29" s="7">
        <v>1.0695873968492122</v>
      </c>
      <c r="AD29" s="7">
        <v>1.213563390847712</v>
      </c>
      <c r="AE29" s="1" t="s">
        <v>117</v>
      </c>
    </row>
    <row r="30" spans="1:31" ht="15">
      <c r="A30" s="9" t="s">
        <v>47</v>
      </c>
      <c r="B30" s="9" t="s">
        <v>48</v>
      </c>
      <c r="C30" s="9" t="s">
        <v>71</v>
      </c>
      <c r="D30" s="9" t="s">
        <v>32</v>
      </c>
      <c r="E30" s="9"/>
      <c r="F30" s="9">
        <v>1477.5</v>
      </c>
      <c r="G30" s="9">
        <v>1044.7</v>
      </c>
      <c r="H30" s="9">
        <v>697.5</v>
      </c>
      <c r="I30" s="9">
        <v>1080.63</v>
      </c>
      <c r="J30" s="9">
        <v>333.25</v>
      </c>
      <c r="K30" s="9">
        <v>355.27</v>
      </c>
      <c r="L30" s="9">
        <v>666.5</v>
      </c>
      <c r="M30" s="9">
        <v>1035.87</v>
      </c>
      <c r="N30" s="9" t="s">
        <v>47</v>
      </c>
      <c r="O30" s="9" t="s">
        <v>48</v>
      </c>
      <c r="P30" s="9" t="s">
        <v>71</v>
      </c>
      <c r="Q30" s="9" t="s">
        <v>32</v>
      </c>
      <c r="S30" s="7">
        <f t="shared" si="0"/>
        <v>0.707072758037225</v>
      </c>
      <c r="T30" s="7">
        <f t="shared" si="1"/>
        <v>1.5492903225806454</v>
      </c>
      <c r="U30" s="7">
        <f t="shared" si="2"/>
        <v>1.0660765191297823</v>
      </c>
      <c r="V30" s="7">
        <f t="shared" si="3"/>
        <v>1.5541935483870966</v>
      </c>
      <c r="W30" s="6"/>
      <c r="X30" s="7">
        <f t="shared" si="4"/>
        <v>1</v>
      </c>
      <c r="Y30" s="7">
        <f t="shared" si="5"/>
        <v>1</v>
      </c>
      <c r="Z30" s="3"/>
      <c r="AA30" s="7">
        <v>0.7464013266998342</v>
      </c>
      <c r="AB30" s="7">
        <v>2.4938064516129033</v>
      </c>
      <c r="AC30" s="7">
        <v>1.0618754688672167</v>
      </c>
      <c r="AD30" s="7">
        <v>2.5752438109527382</v>
      </c>
      <c r="AE30" s="13" t="s">
        <v>118</v>
      </c>
    </row>
    <row r="31" spans="1:31" ht="15">
      <c r="A31" s="9" t="s">
        <v>72</v>
      </c>
      <c r="B31" s="9" t="s">
        <v>73</v>
      </c>
      <c r="C31" s="9" t="s">
        <v>74</v>
      </c>
      <c r="D31" s="9" t="s">
        <v>131</v>
      </c>
      <c r="E31" s="9"/>
      <c r="F31" s="9">
        <v>1087.5</v>
      </c>
      <c r="G31" s="9">
        <v>1553.63</v>
      </c>
      <c r="H31" s="9">
        <v>1860</v>
      </c>
      <c r="I31" s="9">
        <v>2645.87</v>
      </c>
      <c r="J31" s="9">
        <v>333.25</v>
      </c>
      <c r="K31" s="9">
        <v>383.32</v>
      </c>
      <c r="L31" s="9">
        <v>1333</v>
      </c>
      <c r="M31" s="9">
        <v>1690.42</v>
      </c>
      <c r="N31" s="9" t="s">
        <v>72</v>
      </c>
      <c r="O31" s="9" t="s">
        <v>73</v>
      </c>
      <c r="P31" s="9" t="s">
        <v>74</v>
      </c>
      <c r="Q31" s="9" t="s">
        <v>131</v>
      </c>
      <c r="S31" s="7">
        <f t="shared" si="0"/>
        <v>1.4286252873563219</v>
      </c>
      <c r="T31" s="7">
        <f t="shared" si="1"/>
        <v>1.422510752688172</v>
      </c>
      <c r="U31" s="7">
        <f t="shared" si="2"/>
        <v>1.1502475618904726</v>
      </c>
      <c r="V31" s="7">
        <f t="shared" si="3"/>
        <v>1.2681320330082522</v>
      </c>
      <c r="W31" s="6"/>
      <c r="X31" s="7">
        <f t="shared" si="4"/>
        <v>1</v>
      </c>
      <c r="Y31" s="7">
        <f t="shared" si="5"/>
        <v>1</v>
      </c>
      <c r="Z31" s="3"/>
      <c r="AA31" s="7">
        <v>1.0931519274376418</v>
      </c>
      <c r="AB31" s="7">
        <v>1.584768817204301</v>
      </c>
      <c r="AC31" s="7">
        <v>1.2795198799699925</v>
      </c>
      <c r="AD31" s="7">
        <v>1.3426631657914478</v>
      </c>
      <c r="AE31" s="1" t="s">
        <v>117</v>
      </c>
    </row>
    <row r="32" spans="1:31" ht="15">
      <c r="A32" s="9" t="s">
        <v>72</v>
      </c>
      <c r="B32" s="9" t="s">
        <v>73</v>
      </c>
      <c r="C32" s="9" t="s">
        <v>75</v>
      </c>
      <c r="D32" s="9" t="s">
        <v>131</v>
      </c>
      <c r="E32" s="9"/>
      <c r="F32" s="9">
        <v>1245</v>
      </c>
      <c r="G32" s="9">
        <v>959.95</v>
      </c>
      <c r="H32" s="9">
        <v>1395</v>
      </c>
      <c r="I32" s="9">
        <v>1934.63</v>
      </c>
      <c r="J32" s="9">
        <v>333.25</v>
      </c>
      <c r="K32" s="9">
        <v>354.57</v>
      </c>
      <c r="L32" s="9">
        <v>666.5</v>
      </c>
      <c r="M32" s="9">
        <v>710.18</v>
      </c>
      <c r="N32" s="9" t="s">
        <v>72</v>
      </c>
      <c r="O32" s="9" t="s">
        <v>73</v>
      </c>
      <c r="P32" s="9" t="s">
        <v>75</v>
      </c>
      <c r="Q32" s="9" t="s">
        <v>131</v>
      </c>
      <c r="S32" s="7">
        <f t="shared" si="0"/>
        <v>0.7710441767068273</v>
      </c>
      <c r="T32" s="7">
        <f t="shared" si="1"/>
        <v>1.386831541218638</v>
      </c>
      <c r="U32" s="7">
        <f t="shared" si="2"/>
        <v>1.0639759939984996</v>
      </c>
      <c r="V32" s="7">
        <f t="shared" si="3"/>
        <v>1.065536384096024</v>
      </c>
      <c r="W32" s="6"/>
      <c r="X32" s="7">
        <f t="shared" si="4"/>
        <v>1</v>
      </c>
      <c r="Y32" s="7">
        <f t="shared" si="5"/>
        <v>1</v>
      </c>
      <c r="Z32" s="3"/>
      <c r="AA32" s="7">
        <v>0.9171607843137256</v>
      </c>
      <c r="AB32" s="7">
        <v>1.291505376344086</v>
      </c>
      <c r="AC32" s="7">
        <v>1.024906226556639</v>
      </c>
      <c r="AD32" s="7">
        <v>1.2867216804201052</v>
      </c>
      <c r="AE32" s="1" t="s">
        <v>117</v>
      </c>
    </row>
    <row r="33" spans="1:31" ht="15">
      <c r="A33" s="9" t="s">
        <v>33</v>
      </c>
      <c r="B33" s="9" t="s">
        <v>34</v>
      </c>
      <c r="C33" s="9" t="s">
        <v>76</v>
      </c>
      <c r="D33" s="9" t="s">
        <v>32</v>
      </c>
      <c r="E33" s="9"/>
      <c r="F33" s="9">
        <v>1552.5</v>
      </c>
      <c r="G33" s="9">
        <v>1466.17</v>
      </c>
      <c r="H33" s="9">
        <v>1162.5</v>
      </c>
      <c r="I33" s="9">
        <v>1224.9</v>
      </c>
      <c r="J33" s="9">
        <v>333.25</v>
      </c>
      <c r="K33" s="9">
        <v>354.6</v>
      </c>
      <c r="L33" s="9">
        <v>999.75</v>
      </c>
      <c r="M33" s="9">
        <v>1004.1</v>
      </c>
      <c r="N33" s="9" t="s">
        <v>33</v>
      </c>
      <c r="O33" s="9" t="s">
        <v>34</v>
      </c>
      <c r="P33" s="9" t="s">
        <v>76</v>
      </c>
      <c r="Q33" s="9" t="s">
        <v>32</v>
      </c>
      <c r="S33" s="7">
        <f t="shared" si="0"/>
        <v>0.9443929146537843</v>
      </c>
      <c r="T33" s="7">
        <f t="shared" si="1"/>
        <v>1.0536774193548388</v>
      </c>
      <c r="U33" s="7">
        <f t="shared" si="2"/>
        <v>1.064066016504126</v>
      </c>
      <c r="V33" s="7">
        <f t="shared" si="3"/>
        <v>1.004351087771943</v>
      </c>
      <c r="W33" s="6"/>
      <c r="X33" s="7">
        <f t="shared" si="4"/>
        <v>0.9990351670043116</v>
      </c>
      <c r="Y33" s="7">
        <f t="shared" si="5"/>
        <v>1</v>
      </c>
      <c r="Z33" s="3"/>
      <c r="AA33" s="7">
        <v>1.0504178628389154</v>
      </c>
      <c r="AB33" s="7">
        <v>1.781694623655914</v>
      </c>
      <c r="AC33" s="7">
        <v>1.0801800450112529</v>
      </c>
      <c r="AD33" s="7">
        <v>2.3220805201300325</v>
      </c>
      <c r="AE33" s="1"/>
    </row>
    <row r="34" spans="1:31" ht="15">
      <c r="A34" s="9" t="s">
        <v>21</v>
      </c>
      <c r="B34" s="9" t="s">
        <v>22</v>
      </c>
      <c r="C34" s="9" t="s">
        <v>77</v>
      </c>
      <c r="D34" s="9" t="s">
        <v>24</v>
      </c>
      <c r="E34" s="9"/>
      <c r="F34" s="9">
        <v>1320</v>
      </c>
      <c r="G34" s="9">
        <v>1171.32</v>
      </c>
      <c r="H34" s="9">
        <v>930</v>
      </c>
      <c r="I34" s="9">
        <v>1136.45</v>
      </c>
      <c r="J34" s="9">
        <v>333.25</v>
      </c>
      <c r="K34" s="9">
        <v>363.46</v>
      </c>
      <c r="L34" s="9">
        <v>666.5</v>
      </c>
      <c r="M34" s="9">
        <v>711.82</v>
      </c>
      <c r="N34" s="9" t="s">
        <v>21</v>
      </c>
      <c r="O34" s="9" t="s">
        <v>22</v>
      </c>
      <c r="P34" s="9" t="s">
        <v>77</v>
      </c>
      <c r="Q34" s="9" t="s">
        <v>24</v>
      </c>
      <c r="S34" s="7">
        <f t="shared" si="0"/>
        <v>0.8873636363636364</v>
      </c>
      <c r="T34" s="7">
        <f t="shared" si="1"/>
        <v>1.221989247311828</v>
      </c>
      <c r="U34" s="7">
        <f t="shared" si="2"/>
        <v>1.0906526631657913</v>
      </c>
      <c r="V34" s="7">
        <f t="shared" si="3"/>
        <v>1.0679969992498126</v>
      </c>
      <c r="W34" s="6"/>
      <c r="X34" s="7">
        <f t="shared" si="4"/>
        <v>1</v>
      </c>
      <c r="Y34" s="7">
        <f t="shared" si="5"/>
        <v>1</v>
      </c>
      <c r="Z34" s="3"/>
      <c r="AA34" s="7">
        <v>1.013123595505618</v>
      </c>
      <c r="AB34" s="7">
        <v>1.441505376344086</v>
      </c>
      <c r="AC34" s="7">
        <v>1.0571042760690172</v>
      </c>
      <c r="AD34" s="7">
        <v>1.0933683420855214</v>
      </c>
      <c r="AE34" s="13" t="s">
        <v>127</v>
      </c>
    </row>
    <row r="35" spans="1:31" ht="15">
      <c r="A35" s="9" t="s">
        <v>47</v>
      </c>
      <c r="B35" s="9" t="s">
        <v>48</v>
      </c>
      <c r="C35" s="9" t="s">
        <v>78</v>
      </c>
      <c r="D35" s="9" t="s">
        <v>32</v>
      </c>
      <c r="E35" s="9"/>
      <c r="F35" s="9">
        <v>1087.5</v>
      </c>
      <c r="G35" s="9">
        <v>1342.15</v>
      </c>
      <c r="H35" s="9">
        <v>465</v>
      </c>
      <c r="I35" s="9">
        <v>508.45</v>
      </c>
      <c r="J35" s="9">
        <v>333.25</v>
      </c>
      <c r="K35" s="9">
        <v>346.95</v>
      </c>
      <c r="L35" s="9">
        <v>333.25</v>
      </c>
      <c r="M35" s="9">
        <v>357.41</v>
      </c>
      <c r="N35" s="9" t="s">
        <v>47</v>
      </c>
      <c r="O35" s="9" t="s">
        <v>48</v>
      </c>
      <c r="P35" s="9" t="s">
        <v>78</v>
      </c>
      <c r="Q35" s="9" t="s">
        <v>32</v>
      </c>
      <c r="S35" s="7">
        <f t="shared" si="0"/>
        <v>1.2341609195402299</v>
      </c>
      <c r="T35" s="7">
        <f t="shared" si="1"/>
        <v>1.0934408602150538</v>
      </c>
      <c r="U35" s="7">
        <f t="shared" si="2"/>
        <v>1.0411102775693923</v>
      </c>
      <c r="V35" s="7">
        <f t="shared" si="3"/>
        <v>1.072498124531133</v>
      </c>
      <c r="W35" s="6"/>
      <c r="X35" s="7">
        <f t="shared" si="4"/>
        <v>1</v>
      </c>
      <c r="Y35" s="7">
        <f t="shared" si="5"/>
        <v>1</v>
      </c>
      <c r="Z35" s="3"/>
      <c r="AA35" s="7">
        <v>1.1449705215419501</v>
      </c>
      <c r="AB35" s="7">
        <v>2.0035913978494624</v>
      </c>
      <c r="AC35" s="7">
        <v>1.0748687171792948</v>
      </c>
      <c r="AD35" s="7">
        <v>2.1406451612903226</v>
      </c>
      <c r="AE35" s="1" t="s">
        <v>117</v>
      </c>
    </row>
    <row r="36" spans="1:31" ht="15">
      <c r="A36" s="9" t="s">
        <v>58</v>
      </c>
      <c r="B36" s="9" t="s">
        <v>59</v>
      </c>
      <c r="C36" s="9" t="s">
        <v>79</v>
      </c>
      <c r="D36" s="9" t="s">
        <v>80</v>
      </c>
      <c r="E36" s="9"/>
      <c r="F36" s="9">
        <v>2017.5</v>
      </c>
      <c r="G36" s="9">
        <v>1885.48</v>
      </c>
      <c r="H36" s="9">
        <v>1860</v>
      </c>
      <c r="I36" s="9">
        <v>2420.85</v>
      </c>
      <c r="J36" s="9">
        <v>666.5</v>
      </c>
      <c r="K36" s="9">
        <v>706.55</v>
      </c>
      <c r="L36" s="9">
        <v>666.5</v>
      </c>
      <c r="M36" s="9">
        <v>1076.35</v>
      </c>
      <c r="N36" s="9" t="s">
        <v>58</v>
      </c>
      <c r="O36" s="9" t="s">
        <v>59</v>
      </c>
      <c r="P36" s="9" t="s">
        <v>79</v>
      </c>
      <c r="Q36" s="9" t="s">
        <v>80</v>
      </c>
      <c r="S36" s="7">
        <f t="shared" si="0"/>
        <v>0.9345625774473358</v>
      </c>
      <c r="T36" s="7">
        <f t="shared" si="1"/>
        <v>1.3015322580645161</v>
      </c>
      <c r="U36" s="7">
        <f t="shared" si="2"/>
        <v>1.0600900225056262</v>
      </c>
      <c r="V36" s="7">
        <f t="shared" si="3"/>
        <v>1.6149287321830457</v>
      </c>
      <c r="W36" s="6"/>
      <c r="X36" s="7">
        <f t="shared" si="4"/>
        <v>1</v>
      </c>
      <c r="Y36" s="7">
        <f t="shared" si="5"/>
        <v>1</v>
      </c>
      <c r="Z36" s="3"/>
      <c r="AA36" s="7">
        <v>1.0897269372693725</v>
      </c>
      <c r="AB36" s="7">
        <v>1.9876881720430106</v>
      </c>
      <c r="AC36" s="7">
        <v>1.0663465866466617</v>
      </c>
      <c r="AD36" s="7">
        <v>3.2038709677419357</v>
      </c>
      <c r="AE36" s="1" t="s">
        <v>117</v>
      </c>
    </row>
    <row r="37" spans="1:31" ht="15">
      <c r="A37" s="9" t="s">
        <v>72</v>
      </c>
      <c r="B37" s="9" t="s">
        <v>73</v>
      </c>
      <c r="C37" s="9" t="s">
        <v>81</v>
      </c>
      <c r="D37" s="9" t="s">
        <v>131</v>
      </c>
      <c r="E37" s="9"/>
      <c r="F37" s="9">
        <v>1245</v>
      </c>
      <c r="G37" s="9">
        <v>1341.82</v>
      </c>
      <c r="H37" s="9">
        <v>1395</v>
      </c>
      <c r="I37" s="9">
        <v>1697.07</v>
      </c>
      <c r="J37" s="9">
        <v>333.25</v>
      </c>
      <c r="K37" s="9">
        <v>346.75</v>
      </c>
      <c r="L37" s="9">
        <v>666.5</v>
      </c>
      <c r="M37" s="9">
        <v>1105.75</v>
      </c>
      <c r="N37" s="9" t="s">
        <v>72</v>
      </c>
      <c r="O37" s="9" t="s">
        <v>73</v>
      </c>
      <c r="P37" s="9" t="s">
        <v>81</v>
      </c>
      <c r="Q37" s="9" t="s">
        <v>131</v>
      </c>
      <c r="S37" s="7">
        <f t="shared" si="0"/>
        <v>1.0777670682730922</v>
      </c>
      <c r="T37" s="7">
        <f t="shared" si="1"/>
        <v>1.216537634408602</v>
      </c>
      <c r="U37" s="7">
        <f t="shared" si="2"/>
        <v>1.0405101275318829</v>
      </c>
      <c r="V37" s="7">
        <f t="shared" si="3"/>
        <v>1.659039759939985</v>
      </c>
      <c r="W37" s="6"/>
      <c r="X37" s="7">
        <f t="shared" si="4"/>
        <v>1</v>
      </c>
      <c r="Y37" s="7">
        <f t="shared" si="5"/>
        <v>1</v>
      </c>
      <c r="Z37" s="3"/>
      <c r="AA37" s="7">
        <v>1.0657098039215687</v>
      </c>
      <c r="AB37" s="7">
        <v>1.216594982078853</v>
      </c>
      <c r="AC37" s="7">
        <v>1.0739084771192797</v>
      </c>
      <c r="AD37" s="7">
        <v>1.591072768192048</v>
      </c>
      <c r="AE37" s="1" t="s">
        <v>117</v>
      </c>
    </row>
    <row r="38" spans="1:31" ht="15">
      <c r="A38" s="9" t="s">
        <v>82</v>
      </c>
      <c r="B38" s="9" t="s">
        <v>83</v>
      </c>
      <c r="C38" s="9" t="s">
        <v>83</v>
      </c>
      <c r="D38" s="9" t="s">
        <v>84</v>
      </c>
      <c r="E38" s="9"/>
      <c r="F38" s="9">
        <v>2017.5</v>
      </c>
      <c r="G38" s="9">
        <v>2274.8</v>
      </c>
      <c r="H38" s="9">
        <v>1860</v>
      </c>
      <c r="I38" s="9">
        <v>2451.57</v>
      </c>
      <c r="J38" s="9">
        <v>666.5</v>
      </c>
      <c r="K38" s="9">
        <v>660.63</v>
      </c>
      <c r="L38" s="9">
        <v>999.75</v>
      </c>
      <c r="M38" s="9">
        <v>1133.9</v>
      </c>
      <c r="N38" s="9" t="s">
        <v>82</v>
      </c>
      <c r="O38" s="9" t="s">
        <v>83</v>
      </c>
      <c r="P38" s="9" t="s">
        <v>83</v>
      </c>
      <c r="Q38" s="9" t="s">
        <v>84</v>
      </c>
      <c r="S38" s="7">
        <f t="shared" si="0"/>
        <v>1.1275340768277573</v>
      </c>
      <c r="T38" s="7">
        <f t="shared" si="1"/>
        <v>1.3180483870967743</v>
      </c>
      <c r="U38" s="7">
        <f t="shared" si="2"/>
        <v>0.9911927981995499</v>
      </c>
      <c r="V38" s="7">
        <f t="shared" si="3"/>
        <v>1.1341835458864717</v>
      </c>
      <c r="W38" s="6"/>
      <c r="X38" s="7">
        <f t="shared" si="4"/>
        <v>1</v>
      </c>
      <c r="Y38" s="7">
        <f t="shared" si="5"/>
        <v>1</v>
      </c>
      <c r="Z38" s="3"/>
      <c r="AA38" s="7">
        <v>1.1443542435424354</v>
      </c>
      <c r="AB38" s="7">
        <v>1.3308064516129032</v>
      </c>
      <c r="AC38" s="7">
        <v>0.9175243810952738</v>
      </c>
      <c r="AD38" s="7">
        <v>1.2100825206301575</v>
      </c>
      <c r="AE38" s="1" t="s">
        <v>117</v>
      </c>
    </row>
    <row r="39" spans="1:31" ht="15">
      <c r="A39" s="9" t="s">
        <v>85</v>
      </c>
      <c r="B39" s="9" t="s">
        <v>86</v>
      </c>
      <c r="C39" s="9" t="s">
        <v>87</v>
      </c>
      <c r="D39" s="9" t="s">
        <v>131</v>
      </c>
      <c r="E39" s="9"/>
      <c r="F39" s="9">
        <v>1785</v>
      </c>
      <c r="G39" s="9">
        <v>1743.48</v>
      </c>
      <c r="H39" s="9">
        <v>2092.5</v>
      </c>
      <c r="I39" s="9">
        <v>1929.83</v>
      </c>
      <c r="J39" s="9">
        <v>333.25</v>
      </c>
      <c r="K39" s="9">
        <v>358.9</v>
      </c>
      <c r="L39" s="9">
        <v>1333</v>
      </c>
      <c r="M39" s="9">
        <v>1084.67</v>
      </c>
      <c r="N39" s="9" t="s">
        <v>85</v>
      </c>
      <c r="O39" s="9" t="s">
        <v>86</v>
      </c>
      <c r="P39" s="9" t="s">
        <v>87</v>
      </c>
      <c r="Q39" s="9" t="s">
        <v>131</v>
      </c>
      <c r="S39" s="7">
        <f t="shared" si="0"/>
        <v>0.9767394957983193</v>
      </c>
      <c r="T39" s="7">
        <f t="shared" si="1"/>
        <v>0.9222604540023894</v>
      </c>
      <c r="U39" s="7">
        <f t="shared" si="2"/>
        <v>1.0769692423105777</v>
      </c>
      <c r="V39" s="7">
        <f t="shared" si="3"/>
        <v>0.8137059264816204</v>
      </c>
      <c r="W39" s="6"/>
      <c r="X39" s="7">
        <f t="shared" si="4"/>
        <v>0.9494999749003543</v>
      </c>
      <c r="Y39" s="7">
        <f>IF(((K39/J39)+(M39/L39))/2&gt;1,1,((K39/J39)+(M39/L39))/2)</f>
        <v>0.945337584396099</v>
      </c>
      <c r="Z39" s="3"/>
      <c r="AA39" s="7">
        <v>0.9499166666666666</v>
      </c>
      <c r="AB39" s="7">
        <v>0.8920764635603345</v>
      </c>
      <c r="AC39" s="7">
        <v>1.0869317329332333</v>
      </c>
      <c r="AD39" s="7">
        <v>0.8026481620405101</v>
      </c>
      <c r="AE39" s="13" t="s">
        <v>120</v>
      </c>
    </row>
    <row r="40" spans="1:31" ht="15">
      <c r="A40" s="9" t="s">
        <v>29</v>
      </c>
      <c r="B40" s="9" t="s">
        <v>30</v>
      </c>
      <c r="C40" s="9" t="s">
        <v>88</v>
      </c>
      <c r="D40" s="9" t="s">
        <v>32</v>
      </c>
      <c r="E40" s="9"/>
      <c r="F40" s="9">
        <v>1635</v>
      </c>
      <c r="G40" s="9">
        <v>1459.28</v>
      </c>
      <c r="H40" s="9">
        <v>697.5</v>
      </c>
      <c r="I40" s="9">
        <v>1007.77</v>
      </c>
      <c r="J40" s="9">
        <v>333.25</v>
      </c>
      <c r="K40" s="9">
        <v>364.67</v>
      </c>
      <c r="L40" s="9">
        <v>666.5</v>
      </c>
      <c r="M40" s="9">
        <v>717.69</v>
      </c>
      <c r="N40" s="9" t="s">
        <v>29</v>
      </c>
      <c r="O40" s="9" t="s">
        <v>30</v>
      </c>
      <c r="P40" s="9" t="s">
        <v>88</v>
      </c>
      <c r="Q40" s="9" t="s">
        <v>32</v>
      </c>
      <c r="S40" s="7">
        <f t="shared" si="0"/>
        <v>0.8925259938837921</v>
      </c>
      <c r="T40" s="7">
        <f t="shared" si="1"/>
        <v>1.4448315412186379</v>
      </c>
      <c r="U40" s="7">
        <f t="shared" si="2"/>
        <v>1.0942835708927232</v>
      </c>
      <c r="V40" s="7">
        <f t="shared" si="3"/>
        <v>1.0768042010502628</v>
      </c>
      <c r="W40" s="6"/>
      <c r="X40" s="7">
        <f t="shared" si="4"/>
        <v>1</v>
      </c>
      <c r="Y40" s="7">
        <f t="shared" si="5"/>
        <v>1</v>
      </c>
      <c r="Z40" s="3"/>
      <c r="AA40" s="7">
        <v>0.8648035714285713</v>
      </c>
      <c r="AB40" s="7">
        <v>1.0764444444444445</v>
      </c>
      <c r="AC40" s="7">
        <v>1.5783345836459115</v>
      </c>
      <c r="AD40" s="7">
        <v>0.80192048012003</v>
      </c>
      <c r="AE40" s="13" t="s">
        <v>118</v>
      </c>
    </row>
    <row r="41" spans="1:31" ht="15">
      <c r="A41" s="9" t="s">
        <v>29</v>
      </c>
      <c r="B41" s="9" t="s">
        <v>30</v>
      </c>
      <c r="C41" s="9" t="s">
        <v>89</v>
      </c>
      <c r="D41" s="9" t="s">
        <v>32</v>
      </c>
      <c r="E41" s="9"/>
      <c r="F41" s="9">
        <v>1477.5</v>
      </c>
      <c r="G41" s="9">
        <v>1513.38</v>
      </c>
      <c r="H41" s="9">
        <v>697.5</v>
      </c>
      <c r="I41" s="9">
        <v>980.72</v>
      </c>
      <c r="J41" s="9">
        <v>333.25</v>
      </c>
      <c r="K41" s="9">
        <v>355.05</v>
      </c>
      <c r="L41" s="9">
        <v>666.5</v>
      </c>
      <c r="M41" s="9">
        <v>709.22</v>
      </c>
      <c r="N41" s="9" t="s">
        <v>29</v>
      </c>
      <c r="O41" s="9" t="s">
        <v>30</v>
      </c>
      <c r="P41" s="9" t="s">
        <v>89</v>
      </c>
      <c r="Q41" s="9" t="s">
        <v>32</v>
      </c>
      <c r="S41" s="7">
        <f t="shared" si="0"/>
        <v>1.024284263959391</v>
      </c>
      <c r="T41" s="7">
        <f t="shared" si="1"/>
        <v>1.4060501792114695</v>
      </c>
      <c r="U41" s="7">
        <f t="shared" si="2"/>
        <v>1.0654163540885222</v>
      </c>
      <c r="V41" s="7">
        <f t="shared" si="3"/>
        <v>1.0640960240060016</v>
      </c>
      <c r="W41" s="6"/>
      <c r="X41" s="7">
        <f t="shared" si="4"/>
        <v>1</v>
      </c>
      <c r="Y41" s="7">
        <f t="shared" si="5"/>
        <v>1</v>
      </c>
      <c r="Z41" s="3"/>
      <c r="AA41" s="7">
        <v>0.885804311774461</v>
      </c>
      <c r="AB41" s="7">
        <v>1.395741935483871</v>
      </c>
      <c r="AC41" s="7">
        <v>1.112828207051763</v>
      </c>
      <c r="AD41" s="7">
        <v>0.978304576144036</v>
      </c>
      <c r="AE41" s="13" t="s">
        <v>117</v>
      </c>
    </row>
    <row r="42" spans="1:31" ht="15">
      <c r="A42" s="9" t="s">
        <v>58</v>
      </c>
      <c r="B42" s="9" t="s">
        <v>59</v>
      </c>
      <c r="C42" s="9" t="s">
        <v>90</v>
      </c>
      <c r="D42" s="9" t="s">
        <v>37</v>
      </c>
      <c r="E42" s="9"/>
      <c r="F42" s="9">
        <v>1087.5</v>
      </c>
      <c r="G42" s="9">
        <v>1609.28</v>
      </c>
      <c r="H42" s="9">
        <v>2790</v>
      </c>
      <c r="I42" s="9">
        <v>2776.38</v>
      </c>
      <c r="J42" s="9">
        <v>333.25</v>
      </c>
      <c r="K42" s="9">
        <v>356.28</v>
      </c>
      <c r="L42" s="9">
        <v>666.5</v>
      </c>
      <c r="M42" s="9">
        <v>1027.65</v>
      </c>
      <c r="N42" s="9" t="s">
        <v>58</v>
      </c>
      <c r="O42" s="9" t="s">
        <v>59</v>
      </c>
      <c r="P42" s="9" t="s">
        <v>90</v>
      </c>
      <c r="Q42" s="9" t="s">
        <v>37</v>
      </c>
      <c r="S42" s="7">
        <f t="shared" si="0"/>
        <v>1.4797977011494252</v>
      </c>
      <c r="T42" s="7">
        <f t="shared" si="1"/>
        <v>0.9951182795698925</v>
      </c>
      <c r="U42" s="7">
        <f t="shared" si="2"/>
        <v>1.0691072768192047</v>
      </c>
      <c r="V42" s="7">
        <f t="shared" si="3"/>
        <v>1.5418604651162793</v>
      </c>
      <c r="W42" s="6"/>
      <c r="X42" s="7">
        <f t="shared" si="4"/>
        <v>1</v>
      </c>
      <c r="Y42" s="7">
        <f t="shared" si="5"/>
        <v>1</v>
      </c>
      <c r="Z42" s="3"/>
      <c r="AA42" s="7">
        <v>1.4347845804988661</v>
      </c>
      <c r="AB42" s="7">
        <v>0.9580931899641577</v>
      </c>
      <c r="AC42" s="7">
        <v>1.0764591147786948</v>
      </c>
      <c r="AD42" s="7">
        <v>1.5943435858964743</v>
      </c>
      <c r="AE42" s="1" t="s">
        <v>117</v>
      </c>
    </row>
    <row r="43" spans="1:31" ht="15">
      <c r="A43" s="9" t="s">
        <v>58</v>
      </c>
      <c r="B43" s="9" t="s">
        <v>59</v>
      </c>
      <c r="C43" s="9" t="s">
        <v>91</v>
      </c>
      <c r="D43" s="9" t="s">
        <v>37</v>
      </c>
      <c r="E43" s="9"/>
      <c r="F43" s="9">
        <v>1087.5</v>
      </c>
      <c r="G43" s="9">
        <v>1208.07</v>
      </c>
      <c r="H43" s="9">
        <v>1627.5</v>
      </c>
      <c r="I43" s="9">
        <v>2309.02</v>
      </c>
      <c r="J43" s="9">
        <v>333.25</v>
      </c>
      <c r="K43" s="9">
        <v>355.25</v>
      </c>
      <c r="L43" s="9">
        <v>666.5</v>
      </c>
      <c r="M43" s="9">
        <v>688.95</v>
      </c>
      <c r="N43" s="9" t="s">
        <v>58</v>
      </c>
      <c r="O43" s="9" t="s">
        <v>59</v>
      </c>
      <c r="P43" s="9" t="s">
        <v>91</v>
      </c>
      <c r="Q43" s="9" t="s">
        <v>37</v>
      </c>
      <c r="S43" s="7">
        <f t="shared" si="0"/>
        <v>1.1108689655172412</v>
      </c>
      <c r="T43" s="7">
        <f t="shared" si="1"/>
        <v>1.418752688172043</v>
      </c>
      <c r="U43" s="7">
        <f t="shared" si="2"/>
        <v>1.0660165041260314</v>
      </c>
      <c r="V43" s="7">
        <f t="shared" si="3"/>
        <v>1.033683420855214</v>
      </c>
      <c r="W43" s="6"/>
      <c r="X43" s="7">
        <f t="shared" si="4"/>
        <v>1</v>
      </c>
      <c r="Y43" s="7">
        <f t="shared" si="5"/>
        <v>1</v>
      </c>
      <c r="Z43" s="3"/>
      <c r="AA43" s="7">
        <v>1.07675283446712</v>
      </c>
      <c r="AB43" s="7">
        <v>1.3591705069124425</v>
      </c>
      <c r="AC43" s="7">
        <v>1.0009902475618904</v>
      </c>
      <c r="AD43" s="7">
        <v>0.9638709677419354</v>
      </c>
      <c r="AE43" s="1" t="s">
        <v>117</v>
      </c>
    </row>
    <row r="44" spans="1:31" ht="15">
      <c r="A44" s="9" t="s">
        <v>63</v>
      </c>
      <c r="B44" s="9" t="s">
        <v>64</v>
      </c>
      <c r="C44" s="9" t="s">
        <v>92</v>
      </c>
      <c r="D44" s="9" t="s">
        <v>66</v>
      </c>
      <c r="E44" s="9"/>
      <c r="F44" s="9">
        <v>1552.5</v>
      </c>
      <c r="G44" s="9">
        <v>1551.78</v>
      </c>
      <c r="H44" s="9">
        <v>1395</v>
      </c>
      <c r="I44" s="9">
        <v>3422.87</v>
      </c>
      <c r="J44" s="9">
        <v>666.5</v>
      </c>
      <c r="K44" s="9">
        <v>647.65</v>
      </c>
      <c r="L44" s="9">
        <v>1333</v>
      </c>
      <c r="M44" s="9">
        <v>2119.41</v>
      </c>
      <c r="N44" s="9" t="s">
        <v>63</v>
      </c>
      <c r="O44" s="9" t="s">
        <v>64</v>
      </c>
      <c r="P44" s="9" t="s">
        <v>92</v>
      </c>
      <c r="Q44" s="9" t="s">
        <v>66</v>
      </c>
      <c r="S44" s="7">
        <f t="shared" si="0"/>
        <v>0.9995362318840579</v>
      </c>
      <c r="T44" s="7">
        <f t="shared" si="1"/>
        <v>2.453670250896057</v>
      </c>
      <c r="U44" s="7">
        <f t="shared" si="2"/>
        <v>0.9717179294823706</v>
      </c>
      <c r="V44" s="7">
        <f t="shared" si="3"/>
        <v>1.5899549887471867</v>
      </c>
      <c r="W44" s="6"/>
      <c r="X44" s="7">
        <f t="shared" si="4"/>
        <v>1</v>
      </c>
      <c r="Y44" s="7">
        <f t="shared" si="5"/>
        <v>1</v>
      </c>
      <c r="Z44" s="3"/>
      <c r="AA44" s="7">
        <v>0.9561977671451355</v>
      </c>
      <c r="AB44" s="7">
        <v>2.529268817204301</v>
      </c>
      <c r="AC44" s="7">
        <v>1.1100375093773445</v>
      </c>
      <c r="AD44" s="7">
        <v>1.5294073518379596</v>
      </c>
      <c r="AE44" s="1" t="s">
        <v>117</v>
      </c>
    </row>
    <row r="45" spans="1:31" ht="15">
      <c r="A45" s="9" t="s">
        <v>63</v>
      </c>
      <c r="B45" s="9" t="s">
        <v>64</v>
      </c>
      <c r="C45" s="9" t="s">
        <v>93</v>
      </c>
      <c r="D45" s="9" t="s">
        <v>32</v>
      </c>
      <c r="E45" s="9"/>
      <c r="F45" s="9">
        <v>1087.5</v>
      </c>
      <c r="G45" s="9">
        <v>1411.87</v>
      </c>
      <c r="H45" s="9">
        <v>2092.5</v>
      </c>
      <c r="I45" s="9">
        <v>3443.98</v>
      </c>
      <c r="J45" s="9">
        <v>333.25</v>
      </c>
      <c r="K45" s="9">
        <v>382.35</v>
      </c>
      <c r="L45" s="9">
        <v>999.75</v>
      </c>
      <c r="M45" s="9">
        <v>2627.05</v>
      </c>
      <c r="N45" s="9" t="s">
        <v>63</v>
      </c>
      <c r="O45" s="9" t="s">
        <v>64</v>
      </c>
      <c r="P45" s="9" t="s">
        <v>93</v>
      </c>
      <c r="Q45" s="9" t="s">
        <v>32</v>
      </c>
      <c r="S45" s="7">
        <f t="shared" si="0"/>
        <v>1.298271264367816</v>
      </c>
      <c r="T45" s="7">
        <f t="shared" si="1"/>
        <v>1.645868578255675</v>
      </c>
      <c r="U45" s="7">
        <f t="shared" si="2"/>
        <v>1.1473368342085521</v>
      </c>
      <c r="V45" s="7">
        <f t="shared" si="3"/>
        <v>2.6277069267316833</v>
      </c>
      <c r="W45" s="6"/>
      <c r="X45" s="7">
        <f t="shared" si="4"/>
        <v>1</v>
      </c>
      <c r="Y45" s="7">
        <f t="shared" si="5"/>
        <v>1</v>
      </c>
      <c r="Z45" s="3"/>
      <c r="AA45" s="7">
        <v>1.3648979591836734</v>
      </c>
      <c r="AB45" s="7">
        <v>2.1415292712066902</v>
      </c>
      <c r="AC45" s="7">
        <v>1.0802700675168793</v>
      </c>
      <c r="AD45" s="7">
        <v>3.3926481620405102</v>
      </c>
      <c r="AE45" s="1" t="s">
        <v>117</v>
      </c>
    </row>
    <row r="46" spans="1:31" ht="15">
      <c r="A46" s="9" t="s">
        <v>63</v>
      </c>
      <c r="B46" s="9" t="s">
        <v>64</v>
      </c>
      <c r="C46" s="9" t="s">
        <v>94</v>
      </c>
      <c r="D46" s="9" t="s">
        <v>66</v>
      </c>
      <c r="E46" s="9"/>
      <c r="F46" s="9">
        <v>1552.5</v>
      </c>
      <c r="G46" s="9">
        <v>1039.53</v>
      </c>
      <c r="H46" s="9">
        <v>1395</v>
      </c>
      <c r="I46" s="9">
        <v>1815.7</v>
      </c>
      <c r="J46" s="9">
        <v>666.5</v>
      </c>
      <c r="K46" s="9">
        <v>629.47</v>
      </c>
      <c r="L46" s="9">
        <v>666.5</v>
      </c>
      <c r="M46" s="9">
        <v>1018.4</v>
      </c>
      <c r="N46" s="9" t="s">
        <v>63</v>
      </c>
      <c r="O46" s="9" t="s">
        <v>64</v>
      </c>
      <c r="P46" s="9" t="s">
        <v>94</v>
      </c>
      <c r="Q46" s="9" t="s">
        <v>66</v>
      </c>
      <c r="S46" s="7">
        <f t="shared" si="0"/>
        <v>0.669584541062802</v>
      </c>
      <c r="T46" s="7">
        <f t="shared" si="1"/>
        <v>1.3015770609318997</v>
      </c>
      <c r="U46" s="7">
        <f t="shared" si="2"/>
        <v>0.9444411102775694</v>
      </c>
      <c r="V46" s="7">
        <f t="shared" si="3"/>
        <v>1.5279819954988747</v>
      </c>
      <c r="W46" s="6"/>
      <c r="X46" s="7">
        <f t="shared" si="4"/>
        <v>0.9855808009973508</v>
      </c>
      <c r="Y46" s="7">
        <f t="shared" si="5"/>
        <v>1</v>
      </c>
      <c r="Z46" s="3"/>
      <c r="AA46" s="7">
        <v>0.7730590111642743</v>
      </c>
      <c r="AB46" s="7">
        <v>1.2101290322580647</v>
      </c>
      <c r="AC46" s="7">
        <v>1.075423855963991</v>
      </c>
      <c r="AD46" s="7">
        <v>1.4766991747936984</v>
      </c>
      <c r="AE46" s="13" t="s">
        <v>121</v>
      </c>
    </row>
    <row r="47" spans="1:31" ht="15">
      <c r="A47" s="9" t="s">
        <v>63</v>
      </c>
      <c r="B47" s="9" t="s">
        <v>64</v>
      </c>
      <c r="C47" s="9" t="s">
        <v>95</v>
      </c>
      <c r="D47" s="9" t="s">
        <v>66</v>
      </c>
      <c r="E47" s="9"/>
      <c r="F47" s="9">
        <v>1552.5</v>
      </c>
      <c r="G47" s="9">
        <v>906.37</v>
      </c>
      <c r="H47" s="9">
        <v>1395</v>
      </c>
      <c r="I47" s="9">
        <v>2411.42</v>
      </c>
      <c r="J47" s="9">
        <v>666.5</v>
      </c>
      <c r="K47" s="9">
        <v>664.25</v>
      </c>
      <c r="L47" s="9">
        <v>666.5</v>
      </c>
      <c r="M47" s="9">
        <v>851.73</v>
      </c>
      <c r="N47" s="9" t="s">
        <v>63</v>
      </c>
      <c r="O47" s="9" t="s">
        <v>64</v>
      </c>
      <c r="P47" s="9" t="s">
        <v>95</v>
      </c>
      <c r="Q47" s="9" t="s">
        <v>66</v>
      </c>
      <c r="S47" s="7">
        <f t="shared" si="0"/>
        <v>0.5838132045088567</v>
      </c>
      <c r="T47" s="7">
        <f t="shared" si="1"/>
        <v>1.7286164874551972</v>
      </c>
      <c r="U47" s="7">
        <f t="shared" si="2"/>
        <v>0.9966241560390098</v>
      </c>
      <c r="V47" s="7">
        <f t="shared" si="3"/>
        <v>1.277914478619655</v>
      </c>
      <c r="W47" s="6"/>
      <c r="X47" s="7">
        <f t="shared" si="4"/>
        <v>1</v>
      </c>
      <c r="Y47" s="7">
        <f t="shared" si="5"/>
        <v>1</v>
      </c>
      <c r="Z47" s="3"/>
      <c r="AA47" s="7">
        <v>0.7419904306220095</v>
      </c>
      <c r="AB47" s="7">
        <v>1.5721505376344087</v>
      </c>
      <c r="AC47" s="7">
        <v>1.0294073518379596</v>
      </c>
      <c r="AD47" s="7">
        <v>1.2594448612153037</v>
      </c>
      <c r="AE47" s="13" t="s">
        <v>121</v>
      </c>
    </row>
    <row r="48" spans="1:31" ht="15">
      <c r="A48" s="9" t="s">
        <v>96</v>
      </c>
      <c r="B48" s="9" t="s">
        <v>97</v>
      </c>
      <c r="C48" s="9" t="s">
        <v>98</v>
      </c>
      <c r="D48" s="9" t="s">
        <v>32</v>
      </c>
      <c r="E48" s="9"/>
      <c r="F48" s="9">
        <v>1320</v>
      </c>
      <c r="G48" s="9">
        <v>1166.95</v>
      </c>
      <c r="H48" s="9">
        <v>1162.5</v>
      </c>
      <c r="I48" s="9">
        <v>921.2</v>
      </c>
      <c r="J48" s="9">
        <v>333.25</v>
      </c>
      <c r="K48" s="9">
        <v>361.06</v>
      </c>
      <c r="L48" s="9">
        <v>333.25</v>
      </c>
      <c r="M48" s="9">
        <v>355</v>
      </c>
      <c r="N48" s="9" t="s">
        <v>96</v>
      </c>
      <c r="O48" s="9" t="s">
        <v>97</v>
      </c>
      <c r="P48" s="9" t="s">
        <v>98</v>
      </c>
      <c r="Q48" s="9" t="s">
        <v>32</v>
      </c>
      <c r="S48" s="7">
        <f t="shared" si="0"/>
        <v>0.8840530303030303</v>
      </c>
      <c r="T48" s="7">
        <f t="shared" si="1"/>
        <v>0.7924301075268818</v>
      </c>
      <c r="U48" s="7">
        <f t="shared" si="2"/>
        <v>1.083450862715679</v>
      </c>
      <c r="V48" s="7">
        <f t="shared" si="3"/>
        <v>1.0652663165791447</v>
      </c>
      <c r="W48" s="6"/>
      <c r="X48" s="7">
        <f t="shared" si="4"/>
        <v>0.838241568914956</v>
      </c>
      <c r="Y48" s="7">
        <f t="shared" si="5"/>
        <v>1</v>
      </c>
      <c r="Z48" s="3"/>
      <c r="AA48" s="7">
        <v>0.7080524344569289</v>
      </c>
      <c r="AB48" s="7">
        <v>0.7924301075268818</v>
      </c>
      <c r="AC48" s="7">
        <v>1.0778694673668416</v>
      </c>
      <c r="AD48" s="7">
        <v>1.1024456114028507</v>
      </c>
      <c r="AE48" s="13" t="s">
        <v>128</v>
      </c>
    </row>
    <row r="49" spans="1:31" ht="15">
      <c r="A49" s="9" t="s">
        <v>33</v>
      </c>
      <c r="B49" s="9" t="s">
        <v>34</v>
      </c>
      <c r="C49" s="9" t="s">
        <v>99</v>
      </c>
      <c r="D49" s="9" t="s">
        <v>32</v>
      </c>
      <c r="E49" s="9"/>
      <c r="F49" s="9">
        <v>1635</v>
      </c>
      <c r="G49" s="9">
        <v>1556.03</v>
      </c>
      <c r="H49" s="9">
        <v>697.5</v>
      </c>
      <c r="I49" s="9">
        <v>1631.5</v>
      </c>
      <c r="J49" s="9">
        <v>333.25</v>
      </c>
      <c r="K49" s="9">
        <v>322.85</v>
      </c>
      <c r="L49" s="9">
        <v>666.5</v>
      </c>
      <c r="M49" s="9">
        <v>1449.78</v>
      </c>
      <c r="N49" s="9" t="s">
        <v>33</v>
      </c>
      <c r="O49" s="9" t="s">
        <v>34</v>
      </c>
      <c r="P49" s="9" t="s">
        <v>99</v>
      </c>
      <c r="Q49" s="9" t="s">
        <v>32</v>
      </c>
      <c r="S49" s="7">
        <f t="shared" si="0"/>
        <v>0.9517003058103976</v>
      </c>
      <c r="T49" s="7">
        <f t="shared" si="1"/>
        <v>2.339068100358423</v>
      </c>
      <c r="U49" s="7">
        <f t="shared" si="2"/>
        <v>0.9687921980495124</v>
      </c>
      <c r="V49" s="7">
        <f t="shared" si="3"/>
        <v>2.1752138034508626</v>
      </c>
      <c r="W49" s="6"/>
      <c r="X49" s="7">
        <f t="shared" si="4"/>
        <v>1</v>
      </c>
      <c r="Y49" s="7">
        <f t="shared" si="5"/>
        <v>1</v>
      </c>
      <c r="Z49" s="3"/>
      <c r="AA49" s="7">
        <v>0.9885714285714285</v>
      </c>
      <c r="AB49" s="7">
        <v>2.2594695340501794</v>
      </c>
      <c r="AC49" s="7">
        <v>1.068357089272318</v>
      </c>
      <c r="AD49" s="7">
        <v>2.824651162790698</v>
      </c>
      <c r="AE49" s="13" t="s">
        <v>118</v>
      </c>
    </row>
    <row r="50" spans="1:31" ht="15">
      <c r="A50" s="9" t="s">
        <v>21</v>
      </c>
      <c r="B50" s="9" t="s">
        <v>22</v>
      </c>
      <c r="C50" s="9" t="s">
        <v>100</v>
      </c>
      <c r="D50" s="9" t="s">
        <v>32</v>
      </c>
      <c r="E50" s="9"/>
      <c r="F50" s="9">
        <v>1087.5</v>
      </c>
      <c r="G50" s="9">
        <v>1191.3</v>
      </c>
      <c r="H50" s="9">
        <v>930</v>
      </c>
      <c r="I50" s="9">
        <v>892.87</v>
      </c>
      <c r="J50" s="9">
        <v>333.25</v>
      </c>
      <c r="K50" s="9">
        <v>354.15</v>
      </c>
      <c r="L50" s="9">
        <v>666.5</v>
      </c>
      <c r="M50" s="9">
        <v>358.57</v>
      </c>
      <c r="N50" s="9" t="s">
        <v>21</v>
      </c>
      <c r="O50" s="9" t="s">
        <v>22</v>
      </c>
      <c r="P50" s="9" t="s">
        <v>100</v>
      </c>
      <c r="Q50" s="9" t="s">
        <v>32</v>
      </c>
      <c r="S50" s="7">
        <f t="shared" si="0"/>
        <v>1.095448275862069</v>
      </c>
      <c r="T50" s="7">
        <f t="shared" si="1"/>
        <v>0.9600752688172043</v>
      </c>
      <c r="U50" s="7">
        <f t="shared" si="2"/>
        <v>1.0627156789197298</v>
      </c>
      <c r="V50" s="7">
        <f t="shared" si="3"/>
        <v>0.5379894973743435</v>
      </c>
      <c r="W50" s="6"/>
      <c r="X50" s="7">
        <f t="shared" si="4"/>
        <v>1</v>
      </c>
      <c r="Y50" s="7">
        <f t="shared" si="5"/>
        <v>0.8003525881470367</v>
      </c>
      <c r="Z50" s="3"/>
      <c r="AA50" s="7">
        <v>1.0498684807256236</v>
      </c>
      <c r="AB50" s="7">
        <v>1.5078172043010754</v>
      </c>
      <c r="AC50" s="7">
        <v>1.024906226556639</v>
      </c>
      <c r="AD50" s="7">
        <v>1.0487171792948238</v>
      </c>
      <c r="AE50" s="13" t="s">
        <v>129</v>
      </c>
    </row>
    <row r="51" spans="1:31" ht="15">
      <c r="A51" s="9" t="s">
        <v>21</v>
      </c>
      <c r="B51" s="9" t="s">
        <v>22</v>
      </c>
      <c r="C51" s="9" t="s">
        <v>101</v>
      </c>
      <c r="D51" s="9" t="s">
        <v>37</v>
      </c>
      <c r="E51" s="9"/>
      <c r="F51" s="9">
        <v>1320</v>
      </c>
      <c r="G51" s="9">
        <v>1199.52</v>
      </c>
      <c r="H51" s="9">
        <v>1627.5</v>
      </c>
      <c r="I51" s="9">
        <v>5204.75</v>
      </c>
      <c r="J51" s="9">
        <v>333.25</v>
      </c>
      <c r="K51" s="9">
        <v>322.57</v>
      </c>
      <c r="L51" s="9">
        <v>1333</v>
      </c>
      <c r="M51" s="9">
        <v>3347.4</v>
      </c>
      <c r="N51" s="9" t="s">
        <v>21</v>
      </c>
      <c r="O51" s="9" t="s">
        <v>22</v>
      </c>
      <c r="P51" s="9" t="s">
        <v>101</v>
      </c>
      <c r="Q51" s="9" t="s">
        <v>37</v>
      </c>
      <c r="S51" s="7">
        <f t="shared" si="0"/>
        <v>0.9087272727272727</v>
      </c>
      <c r="T51" s="7">
        <f t="shared" si="1"/>
        <v>3.1980030721966206</v>
      </c>
      <c r="U51" s="7">
        <f t="shared" si="2"/>
        <v>0.9679519879969992</v>
      </c>
      <c r="V51" s="7">
        <f t="shared" si="3"/>
        <v>2.511177794448612</v>
      </c>
      <c r="W51" s="6"/>
      <c r="X51" s="7">
        <f t="shared" si="4"/>
        <v>1</v>
      </c>
      <c r="Y51" s="7">
        <f t="shared" si="5"/>
        <v>1</v>
      </c>
      <c r="Z51" s="3"/>
      <c r="AA51" s="7">
        <v>0.8212584269662923</v>
      </c>
      <c r="AB51" s="7">
        <v>2.790334869431644</v>
      </c>
      <c r="AC51" s="7">
        <v>1.0062415603900974</v>
      </c>
      <c r="AD51" s="7">
        <v>2.0135408852213055</v>
      </c>
      <c r="AE51" s="13" t="s">
        <v>117</v>
      </c>
    </row>
    <row r="52" spans="1:31" ht="15">
      <c r="A52" s="9" t="s">
        <v>102</v>
      </c>
      <c r="B52" s="9" t="s">
        <v>103</v>
      </c>
      <c r="C52" s="9" t="s">
        <v>104</v>
      </c>
      <c r="D52" s="9" t="s">
        <v>105</v>
      </c>
      <c r="E52" s="9"/>
      <c r="F52" s="9">
        <v>1227</v>
      </c>
      <c r="G52" s="9">
        <v>837</v>
      </c>
      <c r="H52" s="9">
        <v>697.5</v>
      </c>
      <c r="I52" s="9">
        <v>1357.5</v>
      </c>
      <c r="J52" s="9">
        <v>333.25</v>
      </c>
      <c r="K52" s="9">
        <v>333.25</v>
      </c>
      <c r="L52" s="9">
        <v>666.5</v>
      </c>
      <c r="M52" s="9">
        <v>666.5</v>
      </c>
      <c r="N52" s="9" t="s">
        <v>102</v>
      </c>
      <c r="O52" s="9" t="s">
        <v>103</v>
      </c>
      <c r="P52" s="9" t="s">
        <v>104</v>
      </c>
      <c r="Q52" s="9" t="s">
        <v>105</v>
      </c>
      <c r="S52" s="7">
        <f t="shared" si="0"/>
        <v>0.6821515892420538</v>
      </c>
      <c r="T52" s="7">
        <f t="shared" si="1"/>
        <v>1.946236559139785</v>
      </c>
      <c r="U52" s="7">
        <f t="shared" si="2"/>
        <v>1</v>
      </c>
      <c r="V52" s="7">
        <f t="shared" si="3"/>
        <v>1</v>
      </c>
      <c r="W52" s="6"/>
      <c r="X52" s="7">
        <f t="shared" si="4"/>
        <v>1</v>
      </c>
      <c r="Y52" s="7">
        <f t="shared" si="5"/>
        <v>1</v>
      </c>
      <c r="Z52" s="3"/>
      <c r="AA52" s="7">
        <v>0.6489533011272142</v>
      </c>
      <c r="AB52" s="7">
        <v>2.0365591397849463</v>
      </c>
      <c r="AC52" s="7">
        <v>1</v>
      </c>
      <c r="AD52" s="7">
        <v>1</v>
      </c>
      <c r="AE52" s="13" t="s">
        <v>118</v>
      </c>
    </row>
    <row r="53" spans="1:31" ht="15">
      <c r="A53" s="9" t="s">
        <v>102</v>
      </c>
      <c r="B53" s="9" t="s">
        <v>103</v>
      </c>
      <c r="C53" s="9" t="s">
        <v>107</v>
      </c>
      <c r="D53" s="9" t="s">
        <v>84</v>
      </c>
      <c r="E53" s="9"/>
      <c r="F53" s="9">
        <v>1227</v>
      </c>
      <c r="G53" s="9">
        <v>1528</v>
      </c>
      <c r="H53" s="9">
        <v>6060.5</v>
      </c>
      <c r="I53" s="9">
        <v>6440</v>
      </c>
      <c r="J53" s="9">
        <v>999.75</v>
      </c>
      <c r="K53" s="9">
        <v>1075</v>
      </c>
      <c r="L53" s="9">
        <v>4998.75</v>
      </c>
      <c r="M53" s="9">
        <v>4450.5</v>
      </c>
      <c r="N53" s="9" t="s">
        <v>102</v>
      </c>
      <c r="O53" s="9" t="s">
        <v>103</v>
      </c>
      <c r="P53" s="9" t="s">
        <v>107</v>
      </c>
      <c r="Q53" s="9" t="s">
        <v>84</v>
      </c>
      <c r="S53" s="7">
        <f t="shared" si="0"/>
        <v>1.2453137734311328</v>
      </c>
      <c r="T53" s="7">
        <f t="shared" si="1"/>
        <v>1.0626185958254268</v>
      </c>
      <c r="U53" s="7">
        <f t="shared" si="2"/>
        <v>1.075268817204301</v>
      </c>
      <c r="V53" s="7">
        <f t="shared" si="3"/>
        <v>0.8903225806451613</v>
      </c>
      <c r="W53" s="6"/>
      <c r="X53" s="7">
        <f t="shared" si="4"/>
        <v>1</v>
      </c>
      <c r="Y53" s="7">
        <f t="shared" si="5"/>
        <v>0.9827956989247312</v>
      </c>
      <c r="Z53" s="3"/>
      <c r="AA53" s="7">
        <v>1.2351046698872785</v>
      </c>
      <c r="AB53" s="7">
        <v>1.0002475043313257</v>
      </c>
      <c r="AC53" s="7">
        <v>1.032258064516129</v>
      </c>
      <c r="AD53" s="7">
        <v>0.843010752688172</v>
      </c>
      <c r="AE53" s="13" t="s">
        <v>122</v>
      </c>
    </row>
    <row r="54" spans="1:31" ht="15">
      <c r="A54" s="9" t="s">
        <v>102</v>
      </c>
      <c r="B54" s="9" t="s">
        <v>103</v>
      </c>
      <c r="C54" s="9" t="s">
        <v>108</v>
      </c>
      <c r="D54" s="9" t="s">
        <v>84</v>
      </c>
      <c r="E54" s="9"/>
      <c r="F54" s="9">
        <v>1227</v>
      </c>
      <c r="G54" s="9">
        <v>730.5</v>
      </c>
      <c r="H54" s="9">
        <v>1069.5</v>
      </c>
      <c r="I54" s="9">
        <v>1399</v>
      </c>
      <c r="J54" s="9">
        <v>333.25</v>
      </c>
      <c r="K54" s="9">
        <v>333.25</v>
      </c>
      <c r="L54" s="9">
        <v>666.5</v>
      </c>
      <c r="M54" s="9">
        <v>666.5</v>
      </c>
      <c r="N54" s="9" t="s">
        <v>102</v>
      </c>
      <c r="O54" s="9" t="s">
        <v>103</v>
      </c>
      <c r="P54" s="9" t="s">
        <v>108</v>
      </c>
      <c r="Q54" s="9" t="s">
        <v>84</v>
      </c>
      <c r="S54" s="7">
        <f t="shared" si="0"/>
        <v>0.5953545232273839</v>
      </c>
      <c r="T54" s="7">
        <f t="shared" si="1"/>
        <v>1.308087891538102</v>
      </c>
      <c r="U54" s="7">
        <f t="shared" si="2"/>
        <v>1</v>
      </c>
      <c r="V54" s="7">
        <f t="shared" si="3"/>
        <v>1</v>
      </c>
      <c r="W54" s="6"/>
      <c r="X54" s="7">
        <f t="shared" si="4"/>
        <v>0.951721207382743</v>
      </c>
      <c r="Y54" s="7">
        <f t="shared" si="5"/>
        <v>1</v>
      </c>
      <c r="Z54" s="3"/>
      <c r="AA54" s="7">
        <v>0.604669887278583</v>
      </c>
      <c r="AB54" s="7">
        <v>1.1622253389434316</v>
      </c>
      <c r="AC54" s="7">
        <v>1</v>
      </c>
      <c r="AD54" s="7">
        <v>1</v>
      </c>
      <c r="AE54" s="13" t="s">
        <v>118</v>
      </c>
    </row>
    <row r="55" spans="1:31" ht="15">
      <c r="A55" s="9" t="s">
        <v>102</v>
      </c>
      <c r="B55" s="9" t="s">
        <v>103</v>
      </c>
      <c r="C55" s="9" t="s">
        <v>109</v>
      </c>
      <c r="D55" s="9" t="s">
        <v>84</v>
      </c>
      <c r="E55" s="9"/>
      <c r="F55" s="9">
        <v>1227</v>
      </c>
      <c r="G55" s="9">
        <v>871.5</v>
      </c>
      <c r="H55" s="9">
        <v>713</v>
      </c>
      <c r="I55" s="9">
        <v>1093</v>
      </c>
      <c r="J55" s="9">
        <v>333.25</v>
      </c>
      <c r="K55" s="9">
        <v>356.5</v>
      </c>
      <c r="L55" s="9">
        <v>666.5</v>
      </c>
      <c r="M55" s="9">
        <v>724.5</v>
      </c>
      <c r="N55" s="9" t="s">
        <v>102</v>
      </c>
      <c r="O55" s="9" t="s">
        <v>103</v>
      </c>
      <c r="P55" s="9" t="s">
        <v>109</v>
      </c>
      <c r="Q55" s="9" t="s">
        <v>84</v>
      </c>
      <c r="S55" s="7">
        <f t="shared" si="0"/>
        <v>0.7102689486552567</v>
      </c>
      <c r="T55" s="7">
        <f t="shared" si="1"/>
        <v>1.532959326788219</v>
      </c>
      <c r="U55" s="7">
        <f t="shared" si="2"/>
        <v>1.069767441860465</v>
      </c>
      <c r="V55" s="7">
        <f t="shared" si="3"/>
        <v>1.0870217554388597</v>
      </c>
      <c r="W55" s="6"/>
      <c r="X55" s="7">
        <f t="shared" si="4"/>
        <v>1</v>
      </c>
      <c r="Y55" s="7">
        <f t="shared" si="5"/>
        <v>1</v>
      </c>
      <c r="Z55" s="3"/>
      <c r="AA55" s="7">
        <v>0.714573268921095</v>
      </c>
      <c r="AB55" s="7">
        <v>1.2917251051893408</v>
      </c>
      <c r="AC55" s="7">
        <v>1.0007501875468867</v>
      </c>
      <c r="AD55" s="7">
        <v>1</v>
      </c>
      <c r="AE55" s="13" t="s">
        <v>118</v>
      </c>
    </row>
    <row r="56" spans="1:31" ht="15">
      <c r="A56" s="9" t="s">
        <v>102</v>
      </c>
      <c r="B56" s="9" t="s">
        <v>103</v>
      </c>
      <c r="C56" s="9" t="s">
        <v>110</v>
      </c>
      <c r="D56" s="9" t="s">
        <v>84</v>
      </c>
      <c r="E56" s="9"/>
      <c r="F56" s="9">
        <v>1227</v>
      </c>
      <c r="G56" s="9">
        <v>912.5</v>
      </c>
      <c r="H56" s="9">
        <v>1247.75</v>
      </c>
      <c r="I56" s="9">
        <v>2214</v>
      </c>
      <c r="J56" s="9">
        <v>333.25</v>
      </c>
      <c r="K56" s="9">
        <v>333.25</v>
      </c>
      <c r="L56" s="9">
        <v>999.75</v>
      </c>
      <c r="M56" s="9">
        <v>989</v>
      </c>
      <c r="N56" s="9" t="s">
        <v>102</v>
      </c>
      <c r="O56" s="9" t="s">
        <v>103</v>
      </c>
      <c r="P56" s="9" t="s">
        <v>110</v>
      </c>
      <c r="Q56" s="9" t="s">
        <v>84</v>
      </c>
      <c r="S56" s="7">
        <f t="shared" si="0"/>
        <v>0.743683781581092</v>
      </c>
      <c r="T56" s="7">
        <f t="shared" si="1"/>
        <v>1.7743939090362653</v>
      </c>
      <c r="U56" s="7">
        <f t="shared" si="2"/>
        <v>1</v>
      </c>
      <c r="V56" s="7">
        <f t="shared" si="3"/>
        <v>0.989247311827957</v>
      </c>
      <c r="W56" s="6"/>
      <c r="X56" s="7">
        <f t="shared" si="4"/>
        <v>1</v>
      </c>
      <c r="Y56" s="7">
        <f t="shared" si="5"/>
        <v>0.9946236559139785</v>
      </c>
      <c r="Z56" s="3"/>
      <c r="AA56" s="7">
        <v>0.7979066022544283</v>
      </c>
      <c r="AB56" s="7">
        <v>1.7154878781807252</v>
      </c>
      <c r="AC56" s="7">
        <v>1</v>
      </c>
      <c r="AD56" s="7">
        <v>1</v>
      </c>
      <c r="AE56" s="13" t="s">
        <v>118</v>
      </c>
    </row>
    <row r="57" spans="1:31" ht="15">
      <c r="A57" s="9" t="s">
        <v>102</v>
      </c>
      <c r="B57" s="9" t="s">
        <v>103</v>
      </c>
      <c r="C57" s="9" t="s">
        <v>111</v>
      </c>
      <c r="D57" s="9" t="s">
        <v>84</v>
      </c>
      <c r="E57" s="9"/>
      <c r="F57" s="9">
        <v>1227</v>
      </c>
      <c r="G57" s="9">
        <v>899.5</v>
      </c>
      <c r="H57" s="9">
        <v>713</v>
      </c>
      <c r="I57" s="9">
        <v>1289.5</v>
      </c>
      <c r="J57" s="9">
        <v>333.25</v>
      </c>
      <c r="K57" s="9">
        <v>333.25</v>
      </c>
      <c r="L57" s="9">
        <v>666.5</v>
      </c>
      <c r="M57" s="9">
        <v>688</v>
      </c>
      <c r="N57" s="9" t="s">
        <v>102</v>
      </c>
      <c r="O57" s="9" t="s">
        <v>103</v>
      </c>
      <c r="P57" s="9" t="s">
        <v>111</v>
      </c>
      <c r="Q57" s="9" t="s">
        <v>84</v>
      </c>
      <c r="S57" s="7">
        <f t="shared" si="0"/>
        <v>0.7330888345558272</v>
      </c>
      <c r="T57" s="7">
        <f t="shared" si="1"/>
        <v>1.8085553997194952</v>
      </c>
      <c r="U57" s="7">
        <f t="shared" si="2"/>
        <v>1</v>
      </c>
      <c r="V57" s="7">
        <f t="shared" si="3"/>
        <v>1.032258064516129</v>
      </c>
      <c r="W57" s="6"/>
      <c r="X57" s="7">
        <f t="shared" si="4"/>
        <v>1</v>
      </c>
      <c r="Y57" s="7">
        <f t="shared" si="5"/>
        <v>1</v>
      </c>
      <c r="Z57" s="3"/>
      <c r="AA57" s="7">
        <v>0.6574074074074074</v>
      </c>
      <c r="AB57" s="7">
        <v>1.7580645161290323</v>
      </c>
      <c r="AC57" s="7">
        <v>1</v>
      </c>
      <c r="AD57" s="7">
        <v>1</v>
      </c>
      <c r="AE57" s="13" t="s">
        <v>118</v>
      </c>
    </row>
    <row r="58" spans="1:31" ht="15">
      <c r="A58" s="9" t="s">
        <v>102</v>
      </c>
      <c r="B58" s="9" t="s">
        <v>103</v>
      </c>
      <c r="C58" s="9" t="s">
        <v>112</v>
      </c>
      <c r="D58" s="9" t="s">
        <v>105</v>
      </c>
      <c r="E58" s="9"/>
      <c r="F58" s="9">
        <v>1227</v>
      </c>
      <c r="G58" s="9">
        <v>1275</v>
      </c>
      <c r="H58" s="9">
        <v>1782.5</v>
      </c>
      <c r="I58" s="9">
        <v>2863.5</v>
      </c>
      <c r="J58" s="9">
        <v>333.25</v>
      </c>
      <c r="K58" s="9">
        <v>333.25</v>
      </c>
      <c r="L58" s="9">
        <v>1999.5</v>
      </c>
      <c r="M58" s="9">
        <v>2053.25</v>
      </c>
      <c r="N58" s="9" t="s">
        <v>102</v>
      </c>
      <c r="O58" s="9" t="s">
        <v>103</v>
      </c>
      <c r="P58" s="9" t="s">
        <v>112</v>
      </c>
      <c r="Q58" s="9" t="s">
        <v>105</v>
      </c>
      <c r="S58" s="7">
        <f t="shared" si="0"/>
        <v>1.039119804400978</v>
      </c>
      <c r="T58" s="7">
        <f t="shared" si="1"/>
        <v>1.6064516129032258</v>
      </c>
      <c r="U58" s="7">
        <f t="shared" si="2"/>
        <v>1</v>
      </c>
      <c r="V58" s="7">
        <f t="shared" si="3"/>
        <v>1.0268817204301075</v>
      </c>
      <c r="W58" s="6"/>
      <c r="X58" s="7">
        <f t="shared" si="4"/>
        <v>1</v>
      </c>
      <c r="Y58" s="7">
        <f t="shared" si="5"/>
        <v>1</v>
      </c>
      <c r="Z58" s="3"/>
      <c r="AA58" s="7">
        <v>0.9061996779388084</v>
      </c>
      <c r="AB58" s="7">
        <v>1.3096774193548386</v>
      </c>
      <c r="AC58" s="7">
        <v>1</v>
      </c>
      <c r="AD58" s="7">
        <v>0.956989247311828</v>
      </c>
      <c r="AE58" s="1" t="s">
        <v>117</v>
      </c>
    </row>
    <row r="59" spans="1:31" ht="15">
      <c r="A59" s="9" t="s">
        <v>102</v>
      </c>
      <c r="B59" s="9" t="s">
        <v>103</v>
      </c>
      <c r="C59" s="9" t="s">
        <v>113</v>
      </c>
      <c r="D59" s="9" t="s">
        <v>84</v>
      </c>
      <c r="E59" s="9"/>
      <c r="F59" s="9">
        <v>1227</v>
      </c>
      <c r="G59" s="9">
        <v>912</v>
      </c>
      <c r="H59" s="9">
        <v>1604.25</v>
      </c>
      <c r="I59" s="9">
        <v>2716.5</v>
      </c>
      <c r="J59" s="9">
        <v>333.25</v>
      </c>
      <c r="K59" s="9">
        <v>333.25</v>
      </c>
      <c r="L59" s="9">
        <v>1333</v>
      </c>
      <c r="M59" s="9">
        <v>1333</v>
      </c>
      <c r="N59" s="9" t="s">
        <v>102</v>
      </c>
      <c r="O59" s="9" t="s">
        <v>103</v>
      </c>
      <c r="P59" s="9" t="s">
        <v>113</v>
      </c>
      <c r="Q59" s="9" t="s">
        <v>84</v>
      </c>
      <c r="S59" s="7">
        <f t="shared" si="0"/>
        <v>0.7432762836185819</v>
      </c>
      <c r="T59" s="7">
        <f t="shared" si="1"/>
        <v>1.6933146330060775</v>
      </c>
      <c r="U59" s="7">
        <f t="shared" si="2"/>
        <v>1</v>
      </c>
      <c r="V59" s="7">
        <f t="shared" si="3"/>
        <v>1</v>
      </c>
      <c r="W59" s="6"/>
      <c r="X59" s="7">
        <f t="shared" si="4"/>
        <v>1</v>
      </c>
      <c r="Y59" s="7">
        <f t="shared" si="5"/>
        <v>1</v>
      </c>
      <c r="Z59" s="3"/>
      <c r="AA59" s="7">
        <v>0.8904991948470209</v>
      </c>
      <c r="AB59" s="7">
        <v>1.3620071684587813</v>
      </c>
      <c r="AC59" s="7">
        <v>1</v>
      </c>
      <c r="AD59" s="7">
        <v>1</v>
      </c>
      <c r="AE59" s="13" t="s">
        <v>118</v>
      </c>
    </row>
    <row r="60" spans="1:31" ht="15">
      <c r="A60" s="9" t="s">
        <v>102</v>
      </c>
      <c r="B60" s="9" t="s">
        <v>103</v>
      </c>
      <c r="C60" s="9" t="s">
        <v>114</v>
      </c>
      <c r="D60" s="9" t="s">
        <v>84</v>
      </c>
      <c r="E60" s="9"/>
      <c r="F60" s="9">
        <v>1227</v>
      </c>
      <c r="G60" s="9">
        <v>967.5</v>
      </c>
      <c r="H60" s="9">
        <v>2495.5</v>
      </c>
      <c r="I60" s="9">
        <v>2864.5</v>
      </c>
      <c r="J60" s="9">
        <v>333.25</v>
      </c>
      <c r="K60" s="9">
        <v>333.25</v>
      </c>
      <c r="L60" s="9">
        <v>1666.25</v>
      </c>
      <c r="M60" s="9">
        <v>1666.25</v>
      </c>
      <c r="N60" s="9" t="s">
        <v>102</v>
      </c>
      <c r="O60" s="9" t="s">
        <v>103</v>
      </c>
      <c r="P60" s="9" t="s">
        <v>114</v>
      </c>
      <c r="Q60" s="9" t="s">
        <v>84</v>
      </c>
      <c r="S60" s="7">
        <f t="shared" si="0"/>
        <v>0.7885085574572127</v>
      </c>
      <c r="T60" s="7">
        <f t="shared" si="1"/>
        <v>1.1478661590863555</v>
      </c>
      <c r="U60" s="7">
        <f t="shared" si="2"/>
        <v>1</v>
      </c>
      <c r="V60" s="7">
        <f t="shared" si="3"/>
        <v>1</v>
      </c>
      <c r="W60" s="6"/>
      <c r="X60" s="7">
        <f t="shared" si="4"/>
        <v>0.9681873582717841</v>
      </c>
      <c r="Y60" s="7">
        <f t="shared" si="5"/>
        <v>1</v>
      </c>
      <c r="Z60" s="3"/>
      <c r="AA60" s="7">
        <v>0.7351046698872786</v>
      </c>
      <c r="AB60" s="7">
        <v>1.1915447806050892</v>
      </c>
      <c r="AC60" s="7">
        <v>1</v>
      </c>
      <c r="AD60" s="7">
        <v>1</v>
      </c>
      <c r="AE60" s="13" t="s">
        <v>118</v>
      </c>
    </row>
    <row r="61" spans="1:31" ht="15">
      <c r="A61" s="9" t="s">
        <v>102</v>
      </c>
      <c r="B61" s="9" t="s">
        <v>103</v>
      </c>
      <c r="C61" s="9" t="s">
        <v>115</v>
      </c>
      <c r="D61" s="9" t="s">
        <v>84</v>
      </c>
      <c r="E61" s="9"/>
      <c r="F61" s="9">
        <v>870.5</v>
      </c>
      <c r="G61" s="9">
        <v>951</v>
      </c>
      <c r="H61" s="9">
        <v>4278</v>
      </c>
      <c r="I61" s="9">
        <v>4209</v>
      </c>
      <c r="J61" s="9">
        <v>333.25</v>
      </c>
      <c r="K61" s="9">
        <v>365.5</v>
      </c>
      <c r="L61" s="9">
        <v>2332.75</v>
      </c>
      <c r="M61" s="9">
        <v>1999.5</v>
      </c>
      <c r="N61" s="9" t="s">
        <v>102</v>
      </c>
      <c r="O61" s="9" t="s">
        <v>103</v>
      </c>
      <c r="P61" s="9" t="s">
        <v>115</v>
      </c>
      <c r="Q61" s="9" t="s">
        <v>84</v>
      </c>
      <c r="S61" s="7">
        <f t="shared" si="0"/>
        <v>1.0924755887421023</v>
      </c>
      <c r="T61" s="7">
        <f t="shared" si="1"/>
        <v>0.9838709677419355</v>
      </c>
      <c r="U61" s="7">
        <f t="shared" si="2"/>
        <v>1.096774193548387</v>
      </c>
      <c r="V61" s="7">
        <f t="shared" si="3"/>
        <v>0.8571428571428571</v>
      </c>
      <c r="W61" s="6"/>
      <c r="X61" s="7">
        <f t="shared" si="4"/>
        <v>1</v>
      </c>
      <c r="Y61" s="7">
        <f t="shared" si="5"/>
        <v>0.9769585253456221</v>
      </c>
      <c r="Z61" s="3"/>
      <c r="AA61" s="7">
        <v>0.9311123658949746</v>
      </c>
      <c r="AB61" s="7">
        <v>0.949041608228144</v>
      </c>
      <c r="AC61" s="7">
        <v>1</v>
      </c>
      <c r="AD61" s="7">
        <v>0.8525345622119815</v>
      </c>
      <c r="AE61" s="13" t="s">
        <v>122</v>
      </c>
    </row>
  </sheetData>
  <sheetProtection/>
  <mergeCells count="2">
    <mergeCell ref="S1:V1"/>
    <mergeCell ref="AA1:AD1"/>
  </mergeCells>
  <conditionalFormatting sqref="AA3:AD61">
    <cfRule type="cellIs" priority="6" dxfId="0" operator="lessThan">
      <formula>0.9</formula>
    </cfRule>
    <cfRule type="cellIs" priority="7" dxfId="1" operator="greaterThan">
      <formula>1.2</formula>
    </cfRule>
  </conditionalFormatting>
  <conditionalFormatting sqref="X3:Y61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S3:V61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8" scale="61" r:id="rId1"/>
  <headerFooter>
    <oddHeader>&amp;L&amp;"-,Bold"&amp;9&amp;K3333FF&amp;F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Jackman, Kelly</cp:lastModifiedBy>
  <cp:lastPrinted>2016-02-16T09:59:02Z</cp:lastPrinted>
  <dcterms:created xsi:type="dcterms:W3CDTF">2014-12-08T08:45:48Z</dcterms:created>
  <dcterms:modified xsi:type="dcterms:W3CDTF">2017-03-02T13:55:39Z</dcterms:modified>
  <cp:category/>
  <cp:version/>
  <cp:contentType/>
  <cp:contentStatus/>
</cp:coreProperties>
</file>