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<sst xmlns="http://schemas.openxmlformats.org/spreadsheetml/2006/main" count="466" uniqueCount="108">
  <si>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</si>
  <si>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</si>
  <si>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</si>
  <si>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</si>
  <si>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</si>
  <si>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</si>
  <si>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</si>
  <si>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</si>
  <si>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</si>
  <si>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</si>
  <si>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</si>
  <si>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</si>
  <si>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</si>
  <si>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</si>
  <si>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</si>
  <si>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</si>
  <si>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</si>
  <si>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</si>
  <si>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</si>
  <si>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</si>
  <si>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</si>
  <si>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</si>
  <si>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</si>
  <si>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</si>
  <si>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</si>
  <si>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</si>
  <si>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</si>
  <si>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</si>
  <si>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</si>
  <si>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</si>
  <si>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</si>
  <si>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</si>
  <si>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</si>
  <si>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</si>
  <si>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</si>
  <si>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</si>
  <si>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</si>
  <si>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</si>
  <si>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</si>
  <si>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</si>
  <si>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</si>
  <si>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</si>
  <si>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</si>
  <si>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</si>
  <si>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</si>
  <si>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</si>
  <si>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 xml:space="preserve">RX4K2
</t>
  </si>
  <si>
    <t xml:space="preserve">MONKWEARMOUTH HOSPITAL
</t>
  </si>
  <si>
    <t>CLEADON - ROSEWOOD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</si>
  <si>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</si>
  <si>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</si>
  <si>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</si>
  <si>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</si>
  <si>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</si>
  <si>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</si>
  <si>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</si>
  <si>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</si>
  <si>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</si>
  <si>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</si>
  <si>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</si>
  <si>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</si>
  <si>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</si>
  <si>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</si>
  <si>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</si>
  <si>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</si>
  <si>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</si>
  <si>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</si>
  <si>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</si>
  <si>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</si>
  <si>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</si>
  <si>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</si>
  <si>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</si>
  <si>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</si>
  <si>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</si>
  <si>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</si>
  <si>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</si>
  <si>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</si>
  <si>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</si>
  <si>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</si>
  <si>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</si>
  <si>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</si>
  <si>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</si>
  <si>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</si>
  <si>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</si>
  <si>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</si>
  <si>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</si>
  <si>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RX4W4</t>
  </si>
  <si>
    <t>WALKERGATE PARK HOSPITAL</t>
  </si>
  <si>
    <t>WALKERGATE WARD 1</t>
  </si>
  <si>
    <t>314 - REHABILITATION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</si>
  <si>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</si>
  <si>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</si>
  <si>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</si>
  <si>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</si>
  <si>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</si>
  <si>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</si>
  <si>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</si>
  <si>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</si>
  <si>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WOODHORN</t>
  </si>
  <si>
    <t>RX467</t>
  </si>
  <si>
    <t>NORTHGATE HOSPITAL SITE</t>
  </si>
  <si>
    <t>KDU CHEVIOT</t>
  </si>
  <si>
    <t>KDU LINDISFARNE</t>
  </si>
  <si>
    <t>KDU WANSBECK</t>
  </si>
  <si>
    <t>NORTHGATE HOSPITAL</t>
  </si>
  <si>
    <t>MITFORD</t>
  </si>
  <si>
    <t>TWEED UNIT</t>
  </si>
  <si>
    <t>TYNE UNIT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</si>
</sst>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1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55" zoomScaleNormal="55" zoomScalePageLayoutView="0" workbookViewId="0" topLeftCell="A1">
      <selection activeCell="K47" sqref="K47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9" t="s">
        <v>13</v>
      </c>
      <c r="P1" s="9"/>
      <c r="Q1" s="9"/>
      <c r="R1" s="9"/>
      <c r="S1" s="5"/>
      <c r="T1" s="5"/>
      <c r="U1" s="5"/>
      <c r="W1" s="10" t="s">
        <v>18</v>
      </c>
      <c r="X1" s="10"/>
      <c r="Y1" s="10"/>
      <c r="Z1" s="10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1290</v>
      </c>
      <c r="G3" s="7">
        <v>1623.17</v>
      </c>
      <c r="H3" s="7">
        <v>1575</v>
      </c>
      <c r="I3" s="7">
        <v>1555.92</v>
      </c>
      <c r="J3" s="7">
        <v>322.5</v>
      </c>
      <c r="K3" s="7">
        <v>355.91</v>
      </c>
      <c r="L3" s="7">
        <v>645</v>
      </c>
      <c r="M3" s="7">
        <v>1650.42</v>
      </c>
      <c r="O3" s="2">
        <f>G3/F3</f>
        <v>1.2582713178294573</v>
      </c>
      <c r="P3" s="2">
        <f>I3/H3</f>
        <v>0.9878857142857144</v>
      </c>
      <c r="Q3" s="2">
        <f>K3/J3</f>
        <v>1.1035968992248062</v>
      </c>
      <c r="R3" s="2">
        <f>M3/L3</f>
        <v>2.558790697674419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8"/>
      <c r="W3" s="2">
        <v>1.1413483146067416</v>
      </c>
      <c r="X3" s="2">
        <v>0.8389431643625193</v>
      </c>
      <c r="Y3" s="2">
        <v>1.0397599399849962</v>
      </c>
      <c r="Z3" s="2">
        <v>2.1616654163540887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1230</v>
      </c>
      <c r="G4" s="7">
        <v>1361.43</v>
      </c>
      <c r="H4" s="7">
        <v>1575</v>
      </c>
      <c r="I4" s="7">
        <v>1317.05</v>
      </c>
      <c r="J4" s="7">
        <v>322.5</v>
      </c>
      <c r="K4" s="7">
        <v>353.7</v>
      </c>
      <c r="L4" s="7">
        <v>645</v>
      </c>
      <c r="M4" s="7">
        <v>640.24</v>
      </c>
      <c r="O4" s="2">
        <f aca="true" t="shared" si="0" ref="O4:O54">G4/F4</f>
        <v>1.1068536585365853</v>
      </c>
      <c r="P4" s="2">
        <f aca="true" t="shared" si="1" ref="P4:P54">I4/H4</f>
        <v>0.8362222222222222</v>
      </c>
      <c r="Q4" s="2">
        <f aca="true" t="shared" si="2" ref="Q4:Q54">K4/J4</f>
        <v>1.0967441860465117</v>
      </c>
      <c r="R4" s="2">
        <f aca="true" t="shared" si="3" ref="R4:R54">M4/L4</f>
        <v>0.9926201550387597</v>
      </c>
      <c r="S4" s="6"/>
      <c r="T4" s="2">
        <f aca="true" t="shared" si="4" ref="T4:T54">IF(((G4/F4)+(I4/H4))/2&gt;1,1,((G4/F4)+(I4/H4))/2)</f>
        <v>0.9715379403794038</v>
      </c>
      <c r="U4" s="2">
        <f aca="true" t="shared" si="5" ref="U4:U54">IF(((K4/J4)+(M4/L4))/2&gt;1,1,((K4/J4)+(M4/L4))/2)</f>
        <v>1</v>
      </c>
      <c r="V4" s="8"/>
      <c r="W4" s="2">
        <v>0.848078431372549</v>
      </c>
      <c r="X4" s="2">
        <v>0.9277235023041474</v>
      </c>
      <c r="Y4" s="2">
        <v>1</v>
      </c>
      <c r="Z4" s="2">
        <v>1.0066316579144785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1290</v>
      </c>
      <c r="G5" s="7">
        <v>1369.35</v>
      </c>
      <c r="H5" s="7">
        <v>1350</v>
      </c>
      <c r="I5" s="7">
        <v>1760.73</v>
      </c>
      <c r="J5" s="7">
        <v>322.5</v>
      </c>
      <c r="K5" s="7">
        <v>345.79</v>
      </c>
      <c r="L5" s="7">
        <v>645</v>
      </c>
      <c r="M5" s="7">
        <v>713.5</v>
      </c>
      <c r="O5" s="2">
        <f t="shared" si="0"/>
        <v>1.0615116279069767</v>
      </c>
      <c r="P5" s="2">
        <f t="shared" si="1"/>
        <v>1.3042444444444445</v>
      </c>
      <c r="Q5" s="2">
        <f t="shared" si="2"/>
        <v>1.072217054263566</v>
      </c>
      <c r="R5" s="2">
        <f t="shared" si="3"/>
        <v>1.1062015503875968</v>
      </c>
      <c r="S5" s="6"/>
      <c r="T5" s="2">
        <f t="shared" si="4"/>
        <v>1</v>
      </c>
      <c r="U5" s="2">
        <f t="shared" si="5"/>
        <v>1</v>
      </c>
      <c r="V5" s="8"/>
      <c r="W5" s="2">
        <v>1.1836704119850188</v>
      </c>
      <c r="X5" s="2">
        <v>1.498695340501792</v>
      </c>
      <c r="Y5" s="2">
        <v>1.0383495873968491</v>
      </c>
      <c r="Z5" s="2">
        <v>1.1048762190547636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1620</v>
      </c>
      <c r="G6" s="7">
        <v>1471.38</v>
      </c>
      <c r="H6" s="7">
        <v>675</v>
      </c>
      <c r="I6" s="7">
        <v>788.62</v>
      </c>
      <c r="J6" s="7">
        <v>322.5</v>
      </c>
      <c r="K6" s="7">
        <v>332.57</v>
      </c>
      <c r="L6" s="7">
        <v>645</v>
      </c>
      <c r="M6" s="7">
        <v>725</v>
      </c>
      <c r="O6" s="2">
        <f t="shared" si="0"/>
        <v>0.9082592592592593</v>
      </c>
      <c r="P6" s="2">
        <f t="shared" si="1"/>
        <v>1.168325925925926</v>
      </c>
      <c r="Q6" s="2">
        <f t="shared" si="2"/>
        <v>1.0312248062015503</v>
      </c>
      <c r="R6" s="2">
        <f t="shared" si="3"/>
        <v>1.124031007751938</v>
      </c>
      <c r="S6" s="6"/>
      <c r="T6" s="2">
        <f t="shared" si="4"/>
        <v>1</v>
      </c>
      <c r="U6" s="2">
        <f t="shared" si="5"/>
        <v>1</v>
      </c>
      <c r="V6" s="8"/>
      <c r="W6" s="2">
        <v>0.9010595238095238</v>
      </c>
      <c r="X6" s="2">
        <v>1.525405017921147</v>
      </c>
      <c r="Y6" s="2">
        <v>1</v>
      </c>
      <c r="Z6" s="2">
        <v>1.4281620405101276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1290</v>
      </c>
      <c r="G7" s="7">
        <v>1455.58</v>
      </c>
      <c r="H7" s="7">
        <v>1575</v>
      </c>
      <c r="I7" s="7">
        <v>4391.37</v>
      </c>
      <c r="J7" s="7">
        <v>322.5</v>
      </c>
      <c r="K7" s="7">
        <v>338.6</v>
      </c>
      <c r="L7" s="7">
        <v>1290</v>
      </c>
      <c r="M7" s="7">
        <v>2147.75</v>
      </c>
      <c r="O7" s="2">
        <f t="shared" si="0"/>
        <v>1.1283565891472869</v>
      </c>
      <c r="P7" s="2">
        <f t="shared" si="1"/>
        <v>2.7881714285714283</v>
      </c>
      <c r="Q7" s="2">
        <f t="shared" si="2"/>
        <v>1.049922480620155</v>
      </c>
      <c r="R7" s="2">
        <f t="shared" si="3"/>
        <v>1.664922480620155</v>
      </c>
      <c r="S7" s="6"/>
      <c r="T7" s="2">
        <f t="shared" si="4"/>
        <v>1</v>
      </c>
      <c r="U7" s="2">
        <f t="shared" si="5"/>
        <v>1</v>
      </c>
      <c r="V7" s="8"/>
      <c r="W7" s="2">
        <v>1.323932584269663</v>
      </c>
      <c r="X7" s="2">
        <v>2.81257757296467</v>
      </c>
      <c r="Y7" s="2">
        <v>1</v>
      </c>
      <c r="Z7" s="2">
        <v>1.9012153038259567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840</v>
      </c>
      <c r="G8" s="7">
        <v>808.18</v>
      </c>
      <c r="H8" s="7">
        <v>900</v>
      </c>
      <c r="I8" s="7">
        <v>862.87</v>
      </c>
      <c r="J8" s="7">
        <v>322.5</v>
      </c>
      <c r="K8" s="7">
        <v>299.22</v>
      </c>
      <c r="L8" s="7">
        <v>322.5</v>
      </c>
      <c r="M8" s="7">
        <v>529.93</v>
      </c>
      <c r="O8" s="2">
        <f t="shared" si="0"/>
        <v>0.9621190476190475</v>
      </c>
      <c r="P8" s="2">
        <f t="shared" si="1"/>
        <v>0.9587444444444444</v>
      </c>
      <c r="Q8" s="2">
        <f t="shared" si="2"/>
        <v>0.9278139534883721</v>
      </c>
      <c r="R8" s="2">
        <f t="shared" si="3"/>
        <v>1.6431937984496123</v>
      </c>
      <c r="S8" s="6"/>
      <c r="T8" s="2">
        <f t="shared" si="4"/>
        <v>0.960431746031746</v>
      </c>
      <c r="U8" s="2">
        <f t="shared" si="5"/>
        <v>1</v>
      </c>
      <c r="V8" s="8"/>
      <c r="W8" s="2">
        <v>0.8939655172413793</v>
      </c>
      <c r="X8" s="2">
        <v>0.8756989247311828</v>
      </c>
      <c r="Y8" s="2">
        <v>1.0029107276819205</v>
      </c>
      <c r="Z8" s="2">
        <v>1.4802700675168792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1515</v>
      </c>
      <c r="G9" s="7">
        <v>1594.73</v>
      </c>
      <c r="H9" s="7">
        <v>2250</v>
      </c>
      <c r="I9" s="7">
        <v>3160.97</v>
      </c>
      <c r="J9" s="7">
        <v>322.5</v>
      </c>
      <c r="K9" s="7">
        <v>322.37</v>
      </c>
      <c r="L9" s="7">
        <v>1612.5</v>
      </c>
      <c r="M9" s="7">
        <v>2999.58</v>
      </c>
      <c r="O9" s="2">
        <f t="shared" si="0"/>
        <v>1.0526270627062706</v>
      </c>
      <c r="P9" s="2">
        <f t="shared" si="1"/>
        <v>1.4048755555555554</v>
      </c>
      <c r="Q9" s="2">
        <f t="shared" si="2"/>
        <v>0.9995968992248062</v>
      </c>
      <c r="R9" s="2">
        <f t="shared" si="3"/>
        <v>1.8602046511627905</v>
      </c>
      <c r="S9" s="6"/>
      <c r="T9" s="2">
        <f t="shared" si="4"/>
        <v>1</v>
      </c>
      <c r="U9" s="2">
        <f t="shared" si="5"/>
        <v>1</v>
      </c>
      <c r="V9" s="8"/>
      <c r="W9" s="2">
        <v>0.9130462519936204</v>
      </c>
      <c r="X9" s="2">
        <v>1.529131182795699</v>
      </c>
      <c r="Y9" s="2">
        <v>1.219144786196549</v>
      </c>
      <c r="Z9" s="2">
        <v>1.6941215303825956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1290</v>
      </c>
      <c r="G10" s="7">
        <v>1440.55</v>
      </c>
      <c r="H10" s="7">
        <v>900</v>
      </c>
      <c r="I10" s="7">
        <v>1536.65</v>
      </c>
      <c r="J10" s="7">
        <v>322.5</v>
      </c>
      <c r="K10" s="7">
        <v>359.3</v>
      </c>
      <c r="L10" s="7">
        <v>645</v>
      </c>
      <c r="M10" s="7">
        <v>1313.67</v>
      </c>
      <c r="O10" s="2">
        <f t="shared" si="0"/>
        <v>1.1167054263565892</v>
      </c>
      <c r="P10" s="2">
        <f t="shared" si="1"/>
        <v>1.707388888888889</v>
      </c>
      <c r="Q10" s="2">
        <f t="shared" si="2"/>
        <v>1.114108527131783</v>
      </c>
      <c r="R10" s="2">
        <f t="shared" si="3"/>
        <v>2.0366976744186047</v>
      </c>
      <c r="S10" s="6"/>
      <c r="T10" s="2">
        <f t="shared" si="4"/>
        <v>1</v>
      </c>
      <c r="U10" s="2">
        <f t="shared" si="5"/>
        <v>1</v>
      </c>
      <c r="V10" s="8"/>
      <c r="W10" s="2">
        <v>1.118629213483146</v>
      </c>
      <c r="X10" s="2">
        <v>1.380505376344086</v>
      </c>
      <c r="Y10" s="2">
        <v>1.0417104276069016</v>
      </c>
      <c r="Z10" s="2">
        <v>1.8345536384096024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1290</v>
      </c>
      <c r="G11" s="7">
        <v>970.55</v>
      </c>
      <c r="H11" s="7">
        <v>900</v>
      </c>
      <c r="I11" s="7">
        <v>907.72</v>
      </c>
      <c r="J11" s="7">
        <v>322.5</v>
      </c>
      <c r="K11" s="7">
        <v>297.85</v>
      </c>
      <c r="L11" s="7">
        <v>322.5</v>
      </c>
      <c r="M11" s="7">
        <v>537.7</v>
      </c>
      <c r="O11" s="2">
        <f t="shared" si="0"/>
        <v>0.7523643410852713</v>
      </c>
      <c r="P11" s="2">
        <f t="shared" si="1"/>
        <v>1.0085777777777778</v>
      </c>
      <c r="Q11" s="2">
        <f t="shared" si="2"/>
        <v>0.9235658914728683</v>
      </c>
      <c r="R11" s="2">
        <f t="shared" si="3"/>
        <v>1.6672868217054264</v>
      </c>
      <c r="S11" s="6"/>
      <c r="T11" s="2">
        <f t="shared" si="4"/>
        <v>0.8804710594315246</v>
      </c>
      <c r="U11" s="2">
        <f t="shared" si="5"/>
        <v>1</v>
      </c>
      <c r="V11" s="8"/>
      <c r="W11" s="2">
        <v>0.9454831460674158</v>
      </c>
      <c r="X11" s="2">
        <v>0.8460430107526882</v>
      </c>
      <c r="Y11" s="2">
        <v>1.0336684171042763</v>
      </c>
      <c r="Z11" s="2">
        <v>1.7534883720930232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1065</v>
      </c>
      <c r="G12" s="7">
        <v>1087.05</v>
      </c>
      <c r="H12" s="7">
        <v>1125</v>
      </c>
      <c r="I12" s="7">
        <v>1890.57</v>
      </c>
      <c r="J12" s="7">
        <v>322.5</v>
      </c>
      <c r="K12" s="7">
        <v>331.83</v>
      </c>
      <c r="L12" s="7">
        <v>645</v>
      </c>
      <c r="M12" s="7">
        <v>999</v>
      </c>
      <c r="O12" s="2">
        <f t="shared" si="0"/>
        <v>1.0207042253521126</v>
      </c>
      <c r="P12" s="2">
        <f t="shared" si="1"/>
        <v>1.6805066666666666</v>
      </c>
      <c r="Q12" s="2">
        <f t="shared" si="2"/>
        <v>1.0289302325581395</v>
      </c>
      <c r="R12" s="2">
        <f t="shared" si="3"/>
        <v>1.5488372093023255</v>
      </c>
      <c r="S12" s="6"/>
      <c r="T12" s="2">
        <f t="shared" si="4"/>
        <v>1</v>
      </c>
      <c r="U12" s="2">
        <f t="shared" si="5"/>
        <v>1</v>
      </c>
      <c r="V12" s="8"/>
      <c r="W12" s="2">
        <v>1.0237460317460318</v>
      </c>
      <c r="X12" s="2">
        <v>1.6646193548387096</v>
      </c>
      <c r="Y12" s="2">
        <v>1.154628657164291</v>
      </c>
      <c r="Z12" s="2">
        <v>2.004921230307577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1065</v>
      </c>
      <c r="G13" s="7">
        <v>586.6</v>
      </c>
      <c r="H13" s="7">
        <v>900</v>
      </c>
      <c r="I13" s="7">
        <v>923.05</v>
      </c>
      <c r="J13" s="7">
        <v>322.5</v>
      </c>
      <c r="K13" s="7">
        <v>331.05</v>
      </c>
      <c r="L13" s="7">
        <v>645</v>
      </c>
      <c r="M13" s="7">
        <v>432.88</v>
      </c>
      <c r="O13" s="2">
        <f t="shared" si="0"/>
        <v>0.5507981220657278</v>
      </c>
      <c r="P13" s="2">
        <f t="shared" si="1"/>
        <v>1.025611111111111</v>
      </c>
      <c r="Q13" s="2">
        <f t="shared" si="2"/>
        <v>1.0265116279069768</v>
      </c>
      <c r="R13" s="2">
        <f t="shared" si="3"/>
        <v>0.6711317829457364</v>
      </c>
      <c r="S13" s="6"/>
      <c r="T13" s="2">
        <f t="shared" si="4"/>
        <v>0.7882046165884193</v>
      </c>
      <c r="U13" s="2">
        <f t="shared" si="5"/>
        <v>0.8488217054263566</v>
      </c>
      <c r="V13" s="8"/>
      <c r="W13" s="2">
        <v>0.8947573696145125</v>
      </c>
      <c r="X13" s="2">
        <v>1.0078279569892472</v>
      </c>
      <c r="Y13" s="2">
        <v>1</v>
      </c>
      <c r="Z13" s="2">
        <v>0.4593848462115529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1230</v>
      </c>
      <c r="G14" s="7">
        <v>958.13</v>
      </c>
      <c r="H14" s="7">
        <v>1575</v>
      </c>
      <c r="I14" s="7">
        <v>2788.93</v>
      </c>
      <c r="J14" s="7">
        <v>322.5</v>
      </c>
      <c r="K14" s="7">
        <v>334.03</v>
      </c>
      <c r="L14" s="7">
        <v>967.5</v>
      </c>
      <c r="M14" s="7">
        <v>1648.18</v>
      </c>
      <c r="O14" s="2">
        <f t="shared" si="0"/>
        <v>0.7789674796747967</v>
      </c>
      <c r="P14" s="2">
        <f t="shared" si="1"/>
        <v>1.7707492063492063</v>
      </c>
      <c r="Q14" s="2">
        <f t="shared" si="2"/>
        <v>1.035751937984496</v>
      </c>
      <c r="R14" s="2">
        <f t="shared" si="3"/>
        <v>1.703545219638243</v>
      </c>
      <c r="S14" s="6"/>
      <c r="T14" s="2">
        <f t="shared" si="4"/>
        <v>1</v>
      </c>
      <c r="U14" s="2">
        <f t="shared" si="5"/>
        <v>1</v>
      </c>
      <c r="V14" s="8"/>
      <c r="W14" s="2">
        <v>0.9461725490196078</v>
      </c>
      <c r="X14" s="2">
        <v>1.3331981566820277</v>
      </c>
      <c r="Y14" s="2">
        <v>1.0324981245311327</v>
      </c>
      <c r="Z14" s="2">
        <v>1.2859214803700925</v>
      </c>
    </row>
    <row r="15" spans="1:26" ht="15">
      <c r="A15" s="7" t="s">
        <v>46</v>
      </c>
      <c r="B15" s="7" t="s">
        <v>47</v>
      </c>
      <c r="C15" s="7" t="s">
        <v>48</v>
      </c>
      <c r="D15" s="7" t="s">
        <v>28</v>
      </c>
      <c r="E15" s="7"/>
      <c r="F15" s="7">
        <v>1740</v>
      </c>
      <c r="G15" s="7">
        <v>1606.48</v>
      </c>
      <c r="H15" s="7">
        <v>2025</v>
      </c>
      <c r="I15" s="7">
        <v>1201.08</v>
      </c>
      <c r="J15" s="7">
        <v>322.5</v>
      </c>
      <c r="K15" s="7">
        <v>323.33</v>
      </c>
      <c r="L15" s="7">
        <v>1290</v>
      </c>
      <c r="M15" s="7">
        <v>999.22</v>
      </c>
      <c r="O15" s="2">
        <f t="shared" si="0"/>
        <v>0.923264367816092</v>
      </c>
      <c r="P15" s="2">
        <f t="shared" si="1"/>
        <v>0.593125925925926</v>
      </c>
      <c r="Q15" s="2">
        <f t="shared" si="2"/>
        <v>1.0025736434108528</v>
      </c>
      <c r="R15" s="2">
        <f t="shared" si="3"/>
        <v>0.7745891472868217</v>
      </c>
      <c r="S15" s="6"/>
      <c r="T15" s="2">
        <f t="shared" si="4"/>
        <v>0.758195146871009</v>
      </c>
      <c r="U15" s="2">
        <f t="shared" si="5"/>
        <v>0.8885813953488373</v>
      </c>
      <c r="V15" s="8"/>
      <c r="W15" s="2">
        <v>1.1971277777777778</v>
      </c>
      <c r="X15" s="2">
        <v>0.5723775388291518</v>
      </c>
      <c r="Y15" s="2">
        <v>1.3475468867216804</v>
      </c>
      <c r="Z15" s="2">
        <v>0.6992873218304576</v>
      </c>
    </row>
    <row r="16" spans="1:26" ht="15">
      <c r="A16" s="7" t="s">
        <v>29</v>
      </c>
      <c r="B16" s="7" t="s">
        <v>30</v>
      </c>
      <c r="C16" s="7" t="s">
        <v>49</v>
      </c>
      <c r="D16" s="7" t="s">
        <v>32</v>
      </c>
      <c r="E16" s="7"/>
      <c r="F16" s="7">
        <v>1290</v>
      </c>
      <c r="G16" s="7">
        <v>1283.6</v>
      </c>
      <c r="H16" s="7">
        <v>1350</v>
      </c>
      <c r="I16" s="7">
        <v>1628.32</v>
      </c>
      <c r="J16" s="7">
        <v>322.5</v>
      </c>
      <c r="K16" s="7">
        <v>321.12</v>
      </c>
      <c r="L16" s="7">
        <v>645</v>
      </c>
      <c r="M16" s="7">
        <v>654.71</v>
      </c>
      <c r="O16" s="2">
        <f t="shared" si="0"/>
        <v>0.9950387596899224</v>
      </c>
      <c r="P16" s="2">
        <f t="shared" si="1"/>
        <v>1.2061629629629629</v>
      </c>
      <c r="Q16" s="2">
        <f t="shared" si="2"/>
        <v>0.9957209302325581</v>
      </c>
      <c r="R16" s="2">
        <f t="shared" si="3"/>
        <v>1.0150542635658915</v>
      </c>
      <c r="S16" s="6"/>
      <c r="T16" s="2">
        <f t="shared" si="4"/>
        <v>1</v>
      </c>
      <c r="U16" s="2">
        <f t="shared" si="5"/>
        <v>1</v>
      </c>
      <c r="V16" s="8"/>
      <c r="W16" s="2">
        <v>1.0810861423220974</v>
      </c>
      <c r="X16" s="2">
        <v>1.233942652329749</v>
      </c>
      <c r="Y16" s="2">
        <v>1.0667666916729182</v>
      </c>
      <c r="Z16" s="2">
        <v>1.065086271567892</v>
      </c>
    </row>
    <row r="17" spans="1:26" ht="15">
      <c r="A17" s="7" t="s">
        <v>50</v>
      </c>
      <c r="B17" s="7" t="s">
        <v>51</v>
      </c>
      <c r="C17" s="7" t="s">
        <v>52</v>
      </c>
      <c r="D17" s="7" t="s">
        <v>32</v>
      </c>
      <c r="E17" s="7"/>
      <c r="F17" s="7">
        <v>1620</v>
      </c>
      <c r="G17" s="7">
        <v>1449.67</v>
      </c>
      <c r="H17" s="7">
        <v>675</v>
      </c>
      <c r="I17" s="7">
        <v>924.62</v>
      </c>
      <c r="J17" s="7">
        <v>322.5</v>
      </c>
      <c r="K17" s="7">
        <v>399.13</v>
      </c>
      <c r="L17" s="7">
        <v>645</v>
      </c>
      <c r="M17" s="7">
        <v>914.15</v>
      </c>
      <c r="O17" s="2">
        <f t="shared" si="0"/>
        <v>0.8948580246913581</v>
      </c>
      <c r="P17" s="2">
        <f t="shared" si="1"/>
        <v>1.3698074074074074</v>
      </c>
      <c r="Q17" s="2">
        <f t="shared" si="2"/>
        <v>1.2376124031007751</v>
      </c>
      <c r="R17" s="2">
        <f t="shared" si="3"/>
        <v>1.4172868217054264</v>
      </c>
      <c r="S17" s="6"/>
      <c r="T17" s="2">
        <f t="shared" si="4"/>
        <v>1</v>
      </c>
      <c r="U17" s="2">
        <f t="shared" si="5"/>
        <v>1</v>
      </c>
      <c r="V17" s="8"/>
      <c r="W17" s="2">
        <v>0.8723035714285714</v>
      </c>
      <c r="X17" s="2">
        <v>1.853362007168459</v>
      </c>
      <c r="Y17" s="2">
        <v>1.2</v>
      </c>
      <c r="Z17" s="2">
        <v>1.8532333083270818</v>
      </c>
    </row>
    <row r="18" spans="1:26" ht="15">
      <c r="A18" s="7" t="s">
        <v>21</v>
      </c>
      <c r="B18" s="7" t="s">
        <v>22</v>
      </c>
      <c r="C18" s="7" t="s">
        <v>53</v>
      </c>
      <c r="D18" s="7" t="s">
        <v>24</v>
      </c>
      <c r="E18" s="7"/>
      <c r="F18" s="7">
        <v>1290</v>
      </c>
      <c r="G18" s="7">
        <v>1207.92</v>
      </c>
      <c r="H18" s="7">
        <v>900</v>
      </c>
      <c r="I18" s="7">
        <v>890.92</v>
      </c>
      <c r="J18" s="7">
        <v>322.5</v>
      </c>
      <c r="K18" s="7">
        <v>332.8</v>
      </c>
      <c r="L18" s="7">
        <v>645</v>
      </c>
      <c r="M18" s="7">
        <v>670.83</v>
      </c>
      <c r="O18" s="2">
        <f t="shared" si="0"/>
        <v>0.9363720930232559</v>
      </c>
      <c r="P18" s="2">
        <f t="shared" si="1"/>
        <v>0.9899111111111111</v>
      </c>
      <c r="Q18" s="2">
        <f t="shared" si="2"/>
        <v>1.031937984496124</v>
      </c>
      <c r="R18" s="2">
        <f t="shared" si="3"/>
        <v>1.040046511627907</v>
      </c>
      <c r="S18" s="6"/>
      <c r="T18" s="2">
        <f t="shared" si="4"/>
        <v>0.9631416020671835</v>
      </c>
      <c r="U18" s="2">
        <f t="shared" si="5"/>
        <v>1</v>
      </c>
      <c r="V18" s="8"/>
      <c r="W18" s="2">
        <v>0.9449962546816479</v>
      </c>
      <c r="X18" s="2">
        <v>0.8527741935483871</v>
      </c>
      <c r="Y18" s="2">
        <v>1.0449512378094523</v>
      </c>
      <c r="Z18" s="2">
        <v>0.9959489872468117</v>
      </c>
    </row>
    <row r="19" spans="1:26" ht="15">
      <c r="A19" s="7" t="s">
        <v>54</v>
      </c>
      <c r="B19" s="7" t="s">
        <v>55</v>
      </c>
      <c r="C19" s="7" t="s">
        <v>55</v>
      </c>
      <c r="D19" s="7" t="s">
        <v>32</v>
      </c>
      <c r="E19" s="7"/>
      <c r="F19" s="7">
        <v>1065</v>
      </c>
      <c r="G19" s="7">
        <v>823.57</v>
      </c>
      <c r="H19" s="7">
        <v>1350</v>
      </c>
      <c r="I19" s="7">
        <v>1403.92</v>
      </c>
      <c r="J19" s="7">
        <v>322.5</v>
      </c>
      <c r="K19" s="7">
        <v>296.45</v>
      </c>
      <c r="L19" s="7">
        <v>322.5</v>
      </c>
      <c r="M19" s="7">
        <v>342.98</v>
      </c>
      <c r="O19" s="2">
        <f t="shared" si="0"/>
        <v>0.7733051643192489</v>
      </c>
      <c r="P19" s="2">
        <f t="shared" si="1"/>
        <v>1.0399407407407408</v>
      </c>
      <c r="Q19" s="2">
        <f t="shared" si="2"/>
        <v>0.9192248062015503</v>
      </c>
      <c r="R19" s="2">
        <f t="shared" si="3"/>
        <v>1.0635038759689923</v>
      </c>
      <c r="S19" s="6"/>
      <c r="T19" s="2">
        <f t="shared" si="4"/>
        <v>0.9066229525299949</v>
      </c>
      <c r="U19" s="2">
        <f t="shared" si="5"/>
        <v>0.9913643410852713</v>
      </c>
      <c r="V19" s="8"/>
      <c r="W19" s="2">
        <v>0.9096145124716554</v>
      </c>
      <c r="X19" s="2">
        <v>1.100516129032258</v>
      </c>
      <c r="Y19" s="2">
        <v>1.0269467366841711</v>
      </c>
      <c r="Z19" s="2">
        <v>1.0266466616654164</v>
      </c>
    </row>
    <row r="20" spans="1:26" ht="15">
      <c r="A20" s="7" t="s">
        <v>33</v>
      </c>
      <c r="B20" s="7" t="s">
        <v>34</v>
      </c>
      <c r="C20" s="7" t="s">
        <v>56</v>
      </c>
      <c r="D20" s="7" t="s">
        <v>32</v>
      </c>
      <c r="E20" s="7"/>
      <c r="F20" s="7">
        <v>1620</v>
      </c>
      <c r="G20" s="7">
        <v>1431.38</v>
      </c>
      <c r="H20" s="7">
        <v>675</v>
      </c>
      <c r="I20" s="7">
        <v>1853.75</v>
      </c>
      <c r="J20" s="7">
        <v>322.5</v>
      </c>
      <c r="K20" s="7">
        <v>423.48</v>
      </c>
      <c r="L20" s="7">
        <v>645</v>
      </c>
      <c r="M20" s="7">
        <v>1489.07</v>
      </c>
      <c r="O20" s="2">
        <f t="shared" si="0"/>
        <v>0.883567901234568</v>
      </c>
      <c r="P20" s="2">
        <f t="shared" si="1"/>
        <v>2.7462962962962965</v>
      </c>
      <c r="Q20" s="2">
        <f t="shared" si="2"/>
        <v>1.3131162790697675</v>
      </c>
      <c r="R20" s="2">
        <f t="shared" si="3"/>
        <v>2.3086356589147288</v>
      </c>
      <c r="S20" s="6"/>
      <c r="T20" s="2">
        <f t="shared" si="4"/>
        <v>1</v>
      </c>
      <c r="U20" s="2">
        <f t="shared" si="5"/>
        <v>1</v>
      </c>
      <c r="V20" s="8"/>
      <c r="W20" s="2">
        <v>0.8195357142857143</v>
      </c>
      <c r="X20" s="2">
        <v>2.6769175627240145</v>
      </c>
      <c r="Y20" s="2">
        <v>1.2856114028507126</v>
      </c>
      <c r="Z20" s="2">
        <v>1.913173293323331</v>
      </c>
    </row>
    <row r="21" spans="1:26" ht="15">
      <c r="A21" s="7" t="s">
        <v>57</v>
      </c>
      <c r="B21" s="7" t="s">
        <v>58</v>
      </c>
      <c r="C21" s="7" t="s">
        <v>59</v>
      </c>
      <c r="D21" s="7" t="s">
        <v>32</v>
      </c>
      <c r="E21" s="7"/>
      <c r="F21" s="7">
        <v>1620</v>
      </c>
      <c r="G21" s="7">
        <v>1372.28</v>
      </c>
      <c r="H21" s="7">
        <v>675</v>
      </c>
      <c r="I21" s="7">
        <v>924.53</v>
      </c>
      <c r="J21" s="7">
        <v>322.5</v>
      </c>
      <c r="K21" s="7">
        <v>296.47</v>
      </c>
      <c r="L21" s="7">
        <v>645</v>
      </c>
      <c r="M21" s="7">
        <v>821.72</v>
      </c>
      <c r="O21" s="2">
        <f t="shared" si="0"/>
        <v>0.8470864197530864</v>
      </c>
      <c r="P21" s="2">
        <f t="shared" si="1"/>
        <v>1.369674074074074</v>
      </c>
      <c r="Q21" s="2">
        <f t="shared" si="2"/>
        <v>0.9192868217054264</v>
      </c>
      <c r="R21" s="2">
        <f t="shared" si="3"/>
        <v>1.273984496124031</v>
      </c>
      <c r="S21" s="6"/>
      <c r="T21" s="2">
        <f t="shared" si="4"/>
        <v>1</v>
      </c>
      <c r="U21" s="2">
        <f t="shared" si="5"/>
        <v>1</v>
      </c>
      <c r="V21" s="8"/>
      <c r="W21" s="2">
        <v>0.7731964285714286</v>
      </c>
      <c r="X21" s="2">
        <v>1.596272401433692</v>
      </c>
      <c r="Y21" s="2">
        <v>1</v>
      </c>
      <c r="Z21" s="2">
        <v>1.5971942985746437</v>
      </c>
    </row>
    <row r="22" spans="1:26" ht="15">
      <c r="A22" s="7" t="s">
        <v>60</v>
      </c>
      <c r="B22" s="7" t="s">
        <v>61</v>
      </c>
      <c r="C22" s="7" t="s">
        <v>62</v>
      </c>
      <c r="D22" s="7" t="s">
        <v>37</v>
      </c>
      <c r="E22" s="7"/>
      <c r="F22" s="7">
        <v>1065</v>
      </c>
      <c r="G22" s="7">
        <v>1355.78</v>
      </c>
      <c r="H22" s="7">
        <v>2700</v>
      </c>
      <c r="I22" s="7">
        <v>2869.68</v>
      </c>
      <c r="J22" s="7">
        <v>322.5</v>
      </c>
      <c r="K22" s="7">
        <v>334.25</v>
      </c>
      <c r="L22" s="7">
        <v>645</v>
      </c>
      <c r="M22" s="7">
        <v>737.29</v>
      </c>
      <c r="O22" s="2">
        <f t="shared" si="0"/>
        <v>1.2730328638497652</v>
      </c>
      <c r="P22" s="2">
        <f t="shared" si="1"/>
        <v>1.0628444444444445</v>
      </c>
      <c r="Q22" s="2">
        <f t="shared" si="2"/>
        <v>1.0364341085271318</v>
      </c>
      <c r="R22" s="2">
        <f t="shared" si="3"/>
        <v>1.1430852713178294</v>
      </c>
      <c r="S22" s="6"/>
      <c r="T22" s="2">
        <f t="shared" si="4"/>
        <v>1</v>
      </c>
      <c r="U22" s="2">
        <f t="shared" si="5"/>
        <v>1</v>
      </c>
      <c r="V22" s="8"/>
      <c r="W22" s="2">
        <v>1.2137142857142855</v>
      </c>
      <c r="X22" s="2">
        <v>0.9955985663082436</v>
      </c>
      <c r="Y22" s="2">
        <v>1.0654163540885222</v>
      </c>
      <c r="Z22" s="2">
        <v>1.1169692423105777</v>
      </c>
    </row>
    <row r="23" spans="1:26" ht="15">
      <c r="A23" s="7" t="s">
        <v>33</v>
      </c>
      <c r="B23" s="7" t="s">
        <v>34</v>
      </c>
      <c r="C23" s="7" t="s">
        <v>63</v>
      </c>
      <c r="D23" s="7" t="s">
        <v>28</v>
      </c>
      <c r="E23" s="7"/>
      <c r="F23" s="7">
        <v>1230</v>
      </c>
      <c r="G23" s="7">
        <v>993.78</v>
      </c>
      <c r="H23" s="7">
        <v>1575</v>
      </c>
      <c r="I23" s="7">
        <v>1764.35</v>
      </c>
      <c r="J23" s="7">
        <v>322.5</v>
      </c>
      <c r="K23" s="7">
        <v>323.37</v>
      </c>
      <c r="L23" s="7">
        <v>645</v>
      </c>
      <c r="M23" s="7">
        <v>680.45</v>
      </c>
      <c r="O23" s="2">
        <f t="shared" si="0"/>
        <v>0.8079512195121951</v>
      </c>
      <c r="P23" s="2">
        <f t="shared" si="1"/>
        <v>1.1202222222222222</v>
      </c>
      <c r="Q23" s="2">
        <f t="shared" si="2"/>
        <v>1.0026976744186047</v>
      </c>
      <c r="R23" s="2">
        <f t="shared" si="3"/>
        <v>1.0549612403100777</v>
      </c>
      <c r="S23" s="6"/>
      <c r="T23" s="2">
        <f t="shared" si="4"/>
        <v>0.9640867208672086</v>
      </c>
      <c r="U23" s="2">
        <f t="shared" si="5"/>
        <v>1</v>
      </c>
      <c r="V23" s="8"/>
      <c r="W23" s="2">
        <v>0.9277254901960783</v>
      </c>
      <c r="X23" s="2">
        <v>1.190273425499232</v>
      </c>
      <c r="Y23" s="2">
        <v>1</v>
      </c>
      <c r="Z23" s="2">
        <v>1.2731882970742687</v>
      </c>
    </row>
    <row r="24" spans="1:26" ht="15">
      <c r="A24" s="7" t="s">
        <v>33</v>
      </c>
      <c r="B24" s="7" t="s">
        <v>34</v>
      </c>
      <c r="C24" s="7" t="s">
        <v>64</v>
      </c>
      <c r="D24" s="7" t="s">
        <v>32</v>
      </c>
      <c r="E24" s="7"/>
      <c r="F24" s="7">
        <v>1290</v>
      </c>
      <c r="G24" s="7">
        <v>1230.45</v>
      </c>
      <c r="H24" s="7">
        <v>1125</v>
      </c>
      <c r="I24" s="7">
        <v>1356.23</v>
      </c>
      <c r="J24" s="7">
        <v>322.5</v>
      </c>
      <c r="K24" s="7">
        <v>336.02</v>
      </c>
      <c r="L24" s="7">
        <v>645</v>
      </c>
      <c r="M24" s="7">
        <v>702.12</v>
      </c>
      <c r="O24" s="2">
        <f t="shared" si="0"/>
        <v>0.9538372093023256</v>
      </c>
      <c r="P24" s="2">
        <f t="shared" si="1"/>
        <v>1.2055377777777778</v>
      </c>
      <c r="Q24" s="2">
        <f t="shared" si="2"/>
        <v>1.041922480620155</v>
      </c>
      <c r="R24" s="2">
        <f t="shared" si="3"/>
        <v>1.0885581395348838</v>
      </c>
      <c r="S24" s="6"/>
      <c r="T24" s="2">
        <f t="shared" si="4"/>
        <v>1</v>
      </c>
      <c r="U24" s="2">
        <f t="shared" si="5"/>
        <v>1</v>
      </c>
      <c r="V24" s="8"/>
      <c r="W24" s="2">
        <v>0.8708014981273408</v>
      </c>
      <c r="X24" s="2">
        <v>1.4284559139784945</v>
      </c>
      <c r="Y24" s="2">
        <v>1</v>
      </c>
      <c r="Z24" s="2">
        <v>1.0770442610652664</v>
      </c>
    </row>
    <row r="25" spans="1:26" ht="15">
      <c r="A25" s="7" t="s">
        <v>57</v>
      </c>
      <c r="B25" s="7" t="s">
        <v>58</v>
      </c>
      <c r="C25" s="7" t="s">
        <v>65</v>
      </c>
      <c r="D25" s="7" t="s">
        <v>32</v>
      </c>
      <c r="E25" s="7"/>
      <c r="F25" s="7">
        <v>1455</v>
      </c>
      <c r="G25" s="7">
        <v>1368.08</v>
      </c>
      <c r="H25" s="7">
        <v>675</v>
      </c>
      <c r="I25" s="7">
        <v>913.8</v>
      </c>
      <c r="J25" s="7">
        <v>322.5</v>
      </c>
      <c r="K25" s="7">
        <v>339.95</v>
      </c>
      <c r="L25" s="7">
        <v>645</v>
      </c>
      <c r="M25" s="7">
        <v>766.08</v>
      </c>
      <c r="O25" s="2">
        <f t="shared" si="0"/>
        <v>0.9402611683848797</v>
      </c>
      <c r="P25" s="2">
        <f t="shared" si="1"/>
        <v>1.3537777777777777</v>
      </c>
      <c r="Q25" s="2">
        <f t="shared" si="2"/>
        <v>1.054108527131783</v>
      </c>
      <c r="R25" s="2">
        <f t="shared" si="3"/>
        <v>1.1877209302325582</v>
      </c>
      <c r="S25" s="6"/>
      <c r="T25" s="2">
        <f t="shared" si="4"/>
        <v>1</v>
      </c>
      <c r="U25" s="2">
        <f t="shared" si="5"/>
        <v>1</v>
      </c>
      <c r="V25" s="8"/>
      <c r="W25" s="2">
        <v>0.945519071310116</v>
      </c>
      <c r="X25" s="2">
        <v>1.3692043010752688</v>
      </c>
      <c r="Y25" s="2">
        <v>1.0191147786946737</v>
      </c>
      <c r="Z25" s="2">
        <v>1.1966991747936984</v>
      </c>
    </row>
    <row r="26" spans="1:26" ht="15">
      <c r="A26" s="7" t="s">
        <v>21</v>
      </c>
      <c r="B26" s="7" t="s">
        <v>22</v>
      </c>
      <c r="C26" s="7" t="s">
        <v>66</v>
      </c>
      <c r="D26" s="7" t="s">
        <v>37</v>
      </c>
      <c r="E26" s="7"/>
      <c r="F26" s="7">
        <v>855</v>
      </c>
      <c r="G26" s="7">
        <v>1357</v>
      </c>
      <c r="H26" s="7">
        <v>2070</v>
      </c>
      <c r="I26" s="7">
        <v>1855</v>
      </c>
      <c r="J26" s="7">
        <v>322.5</v>
      </c>
      <c r="K26" s="7">
        <v>322.5</v>
      </c>
      <c r="L26" s="7">
        <v>1290</v>
      </c>
      <c r="M26" s="7">
        <v>935.25</v>
      </c>
      <c r="O26" s="2">
        <f t="shared" si="0"/>
        <v>1.5871345029239765</v>
      </c>
      <c r="P26" s="2">
        <f t="shared" si="1"/>
        <v>0.8961352657004831</v>
      </c>
      <c r="Q26" s="2">
        <f t="shared" si="2"/>
        <v>1</v>
      </c>
      <c r="R26" s="2">
        <f t="shared" si="3"/>
        <v>0.725</v>
      </c>
      <c r="S26" s="6"/>
      <c r="T26" s="2">
        <f t="shared" si="4"/>
        <v>1</v>
      </c>
      <c r="U26" s="2">
        <f t="shared" si="5"/>
        <v>0.8625</v>
      </c>
      <c r="V26" s="8"/>
      <c r="W26" s="2">
        <v>1.2490118577075098</v>
      </c>
      <c r="X26" s="2">
        <v>1.1799906498363721</v>
      </c>
      <c r="Y26" s="2">
        <v>1</v>
      </c>
      <c r="Z26" s="2">
        <v>0.75</v>
      </c>
    </row>
    <row r="27" spans="1:26" ht="15">
      <c r="A27" s="7" t="s">
        <v>29</v>
      </c>
      <c r="B27" s="7" t="s">
        <v>30</v>
      </c>
      <c r="C27" s="7" t="s">
        <v>67</v>
      </c>
      <c r="D27" s="7" t="s">
        <v>32</v>
      </c>
      <c r="E27" s="7"/>
      <c r="F27" s="7">
        <v>1455</v>
      </c>
      <c r="G27" s="7">
        <v>1136.7</v>
      </c>
      <c r="H27" s="7">
        <v>675</v>
      </c>
      <c r="I27" s="7">
        <v>1062.02</v>
      </c>
      <c r="J27" s="7">
        <v>322.5</v>
      </c>
      <c r="K27" s="7">
        <v>396.4</v>
      </c>
      <c r="L27" s="7">
        <v>645</v>
      </c>
      <c r="M27" s="7">
        <v>618.75</v>
      </c>
      <c r="O27" s="2">
        <f t="shared" si="0"/>
        <v>0.7812371134020619</v>
      </c>
      <c r="P27" s="2">
        <f t="shared" si="1"/>
        <v>1.5733629629629629</v>
      </c>
      <c r="Q27" s="2">
        <f t="shared" si="2"/>
        <v>1.2291472868217053</v>
      </c>
      <c r="R27" s="2">
        <f t="shared" si="3"/>
        <v>0.9593023255813954</v>
      </c>
      <c r="S27" s="6"/>
      <c r="T27" s="2">
        <f t="shared" si="4"/>
        <v>1</v>
      </c>
      <c r="U27" s="2">
        <f t="shared" si="5"/>
        <v>1</v>
      </c>
      <c r="V27" s="8"/>
      <c r="W27" s="2">
        <v>0.9147462686567164</v>
      </c>
      <c r="X27" s="2">
        <v>1.6865232974910394</v>
      </c>
      <c r="Y27" s="2">
        <v>1.1924981245311328</v>
      </c>
      <c r="Z27" s="2">
        <v>1.0794298574643661</v>
      </c>
    </row>
    <row r="28" spans="1:26" ht="15">
      <c r="A28" s="7" t="s">
        <v>50</v>
      </c>
      <c r="B28" s="7" t="s">
        <v>51</v>
      </c>
      <c r="C28" s="7" t="s">
        <v>68</v>
      </c>
      <c r="D28" s="7" t="s">
        <v>32</v>
      </c>
      <c r="E28" s="7"/>
      <c r="F28" s="7">
        <v>1455</v>
      </c>
      <c r="G28" s="7">
        <v>1442.33</v>
      </c>
      <c r="H28" s="7">
        <v>675</v>
      </c>
      <c r="I28" s="7">
        <v>900.17</v>
      </c>
      <c r="J28" s="7">
        <v>322.5</v>
      </c>
      <c r="K28" s="7">
        <v>331.27</v>
      </c>
      <c r="L28" s="7">
        <v>645</v>
      </c>
      <c r="M28" s="7">
        <v>982.72</v>
      </c>
      <c r="O28" s="2">
        <f t="shared" si="0"/>
        <v>0.9912920962199312</v>
      </c>
      <c r="P28" s="2">
        <f t="shared" si="1"/>
        <v>1.3335851851851852</v>
      </c>
      <c r="Q28" s="2">
        <f t="shared" si="2"/>
        <v>1.0271937984496124</v>
      </c>
      <c r="R28" s="2">
        <f t="shared" si="3"/>
        <v>1.5235968992248063</v>
      </c>
      <c r="S28" s="6"/>
      <c r="T28" s="2">
        <f t="shared" si="4"/>
        <v>1</v>
      </c>
      <c r="U28" s="2">
        <f t="shared" si="5"/>
        <v>1</v>
      </c>
      <c r="V28" s="8"/>
      <c r="W28" s="2">
        <v>1.0351376451077943</v>
      </c>
      <c r="X28" s="2">
        <v>2.0676989247311828</v>
      </c>
      <c r="Y28" s="2">
        <v>1.033998499624906</v>
      </c>
      <c r="Z28" s="2">
        <v>2.0855663915978995</v>
      </c>
    </row>
    <row r="29" spans="1:26" ht="15">
      <c r="A29" s="7" t="s">
        <v>69</v>
      </c>
      <c r="B29" s="7" t="s">
        <v>70</v>
      </c>
      <c r="C29" s="7" t="s">
        <v>71</v>
      </c>
      <c r="D29" s="7" t="s">
        <v>28</v>
      </c>
      <c r="E29" s="7"/>
      <c r="F29" s="7">
        <v>1065</v>
      </c>
      <c r="G29" s="7">
        <v>1240.95</v>
      </c>
      <c r="H29" s="7">
        <v>1800</v>
      </c>
      <c r="I29" s="7">
        <v>2002</v>
      </c>
      <c r="J29" s="7">
        <v>322.5</v>
      </c>
      <c r="K29" s="7">
        <v>320.4</v>
      </c>
      <c r="L29" s="7">
        <v>1290</v>
      </c>
      <c r="M29" s="7">
        <v>1205.2</v>
      </c>
      <c r="O29" s="2">
        <f t="shared" si="0"/>
        <v>1.1652112676056339</v>
      </c>
      <c r="P29" s="2">
        <f t="shared" si="1"/>
        <v>1.1122222222222222</v>
      </c>
      <c r="Q29" s="2">
        <f t="shared" si="2"/>
        <v>0.9934883720930232</v>
      </c>
      <c r="R29" s="2">
        <f t="shared" si="3"/>
        <v>0.9342635658914729</v>
      </c>
      <c r="S29" s="6"/>
      <c r="T29" s="2">
        <f t="shared" si="4"/>
        <v>1</v>
      </c>
      <c r="U29" s="2">
        <f t="shared" si="5"/>
        <v>0.963875968992248</v>
      </c>
      <c r="V29" s="8"/>
      <c r="W29" s="2">
        <v>1.4040544217687074</v>
      </c>
      <c r="X29" s="2">
        <v>1.1729193548387098</v>
      </c>
      <c r="Y29" s="2">
        <v>1.0271567891972995</v>
      </c>
      <c r="Z29" s="2">
        <v>1.2911702925731434</v>
      </c>
    </row>
    <row r="30" spans="1:26" ht="15">
      <c r="A30" s="7" t="s">
        <v>69</v>
      </c>
      <c r="B30" s="7" t="s">
        <v>70</v>
      </c>
      <c r="C30" s="7" t="s">
        <v>72</v>
      </c>
      <c r="D30" s="7" t="s">
        <v>28</v>
      </c>
      <c r="E30" s="7"/>
      <c r="F30" s="7">
        <v>1230</v>
      </c>
      <c r="G30" s="7">
        <v>1302.93</v>
      </c>
      <c r="H30" s="7">
        <v>1350</v>
      </c>
      <c r="I30" s="7">
        <v>1395.02</v>
      </c>
      <c r="J30" s="7">
        <v>322.5</v>
      </c>
      <c r="K30" s="7">
        <v>330.42</v>
      </c>
      <c r="L30" s="7">
        <v>645</v>
      </c>
      <c r="M30" s="7">
        <v>647.97</v>
      </c>
      <c r="O30" s="2">
        <f t="shared" si="0"/>
        <v>1.0592926829268292</v>
      </c>
      <c r="P30" s="2">
        <f t="shared" si="1"/>
        <v>1.0333481481481481</v>
      </c>
      <c r="Q30" s="2">
        <f t="shared" si="2"/>
        <v>1.0245581395348837</v>
      </c>
      <c r="R30" s="2">
        <f t="shared" si="3"/>
        <v>1.0046046511627906</v>
      </c>
      <c r="S30" s="6"/>
      <c r="T30" s="2">
        <f t="shared" si="4"/>
        <v>1</v>
      </c>
      <c r="U30" s="2">
        <f t="shared" si="5"/>
        <v>1</v>
      </c>
      <c r="V30" s="8"/>
      <c r="W30" s="2">
        <v>1.0019372549019607</v>
      </c>
      <c r="X30" s="2">
        <v>1.0402652329749105</v>
      </c>
      <c r="Y30" s="2">
        <v>1.0739084771192797</v>
      </c>
      <c r="Z30" s="2">
        <v>1.1943735933983495</v>
      </c>
    </row>
    <row r="31" spans="1:26" ht="15">
      <c r="A31" s="7" t="s">
        <v>33</v>
      </c>
      <c r="B31" s="7" t="s">
        <v>34</v>
      </c>
      <c r="C31" s="7" t="s">
        <v>73</v>
      </c>
      <c r="D31" s="7" t="s">
        <v>32</v>
      </c>
      <c r="E31" s="7"/>
      <c r="F31" s="7">
        <v>1515</v>
      </c>
      <c r="G31" s="7">
        <v>1462.78</v>
      </c>
      <c r="H31" s="7">
        <v>1125</v>
      </c>
      <c r="I31" s="7">
        <v>2153.98</v>
      </c>
      <c r="J31" s="7">
        <v>322.5</v>
      </c>
      <c r="K31" s="7">
        <v>375.83</v>
      </c>
      <c r="L31" s="7">
        <v>967.5</v>
      </c>
      <c r="M31" s="7">
        <v>844.45</v>
      </c>
      <c r="O31" s="2">
        <f t="shared" si="0"/>
        <v>0.9655313531353135</v>
      </c>
      <c r="P31" s="2">
        <f t="shared" si="1"/>
        <v>1.9146488888888888</v>
      </c>
      <c r="Q31" s="2">
        <f t="shared" si="2"/>
        <v>1.1653643410852712</v>
      </c>
      <c r="R31" s="2">
        <f t="shared" si="3"/>
        <v>0.8728165374677003</v>
      </c>
      <c r="S31" s="6"/>
      <c r="T31" s="2">
        <f t="shared" si="4"/>
        <v>1</v>
      </c>
      <c r="U31" s="2">
        <f t="shared" si="5"/>
        <v>1</v>
      </c>
      <c r="V31" s="8"/>
      <c r="W31" s="2">
        <v>1.0109728867623604</v>
      </c>
      <c r="X31" s="2">
        <v>2.0035096774193546</v>
      </c>
      <c r="Y31" s="2">
        <v>1.0444711177794448</v>
      </c>
      <c r="Z31" s="2">
        <v>1.0391397849462367</v>
      </c>
    </row>
    <row r="32" spans="1:26" ht="15">
      <c r="A32" s="7" t="s">
        <v>21</v>
      </c>
      <c r="B32" s="7" t="s">
        <v>22</v>
      </c>
      <c r="C32" s="7" t="s">
        <v>74</v>
      </c>
      <c r="D32" s="7" t="s">
        <v>24</v>
      </c>
      <c r="E32" s="7"/>
      <c r="F32" s="7">
        <v>1290</v>
      </c>
      <c r="G32" s="7">
        <v>1481.75</v>
      </c>
      <c r="H32" s="7">
        <v>900</v>
      </c>
      <c r="I32" s="7">
        <v>1284.77</v>
      </c>
      <c r="J32" s="7">
        <v>322.5</v>
      </c>
      <c r="K32" s="7">
        <v>317.1</v>
      </c>
      <c r="L32" s="7">
        <v>645</v>
      </c>
      <c r="M32" s="7">
        <v>758.64</v>
      </c>
      <c r="O32" s="2">
        <f t="shared" si="0"/>
        <v>1.1486434108527133</v>
      </c>
      <c r="P32" s="2">
        <f t="shared" si="1"/>
        <v>1.4275222222222221</v>
      </c>
      <c r="Q32" s="2">
        <f t="shared" si="2"/>
        <v>0.9832558139534885</v>
      </c>
      <c r="R32" s="2">
        <f t="shared" si="3"/>
        <v>1.1761860465116278</v>
      </c>
      <c r="S32" s="6"/>
      <c r="T32" s="2">
        <f t="shared" si="4"/>
        <v>1</v>
      </c>
      <c r="U32" s="2">
        <f t="shared" si="5"/>
        <v>1</v>
      </c>
      <c r="V32" s="8"/>
      <c r="W32" s="2">
        <v>0.9700599250936329</v>
      </c>
      <c r="X32" s="2">
        <v>1.3631182795698926</v>
      </c>
      <c r="Y32" s="2">
        <v>1.1158889722430607</v>
      </c>
      <c r="Z32" s="2">
        <v>1.1513428357089273</v>
      </c>
    </row>
    <row r="33" spans="1:26" ht="15">
      <c r="A33" s="7" t="s">
        <v>50</v>
      </c>
      <c r="B33" s="7" t="s">
        <v>51</v>
      </c>
      <c r="C33" s="7" t="s">
        <v>75</v>
      </c>
      <c r="D33" s="7" t="s">
        <v>32</v>
      </c>
      <c r="E33" s="7"/>
      <c r="F33" s="7">
        <v>1065</v>
      </c>
      <c r="G33" s="7">
        <v>1176.52</v>
      </c>
      <c r="H33" s="7">
        <v>450</v>
      </c>
      <c r="I33" s="7">
        <v>878.73</v>
      </c>
      <c r="J33" s="7">
        <v>322.5</v>
      </c>
      <c r="K33" s="7">
        <v>359.41</v>
      </c>
      <c r="L33" s="7">
        <v>322.5</v>
      </c>
      <c r="M33" s="7">
        <v>641.9</v>
      </c>
      <c r="O33" s="2">
        <f t="shared" si="0"/>
        <v>1.1047136150234742</v>
      </c>
      <c r="P33" s="2">
        <f t="shared" si="1"/>
        <v>1.9527333333333334</v>
      </c>
      <c r="Q33" s="2">
        <f t="shared" si="2"/>
        <v>1.114449612403101</v>
      </c>
      <c r="R33" s="2">
        <f t="shared" si="3"/>
        <v>1.9903875968992248</v>
      </c>
      <c r="S33" s="6"/>
      <c r="T33" s="2">
        <f t="shared" si="4"/>
        <v>1</v>
      </c>
      <c r="U33" s="2">
        <f t="shared" si="5"/>
        <v>1</v>
      </c>
      <c r="V33" s="8"/>
      <c r="W33" s="2">
        <v>1.3193832199546485</v>
      </c>
      <c r="X33" s="2">
        <v>1.6393548387096772</v>
      </c>
      <c r="Y33" s="2">
        <v>1.005041260315079</v>
      </c>
      <c r="Z33" s="2">
        <v>1.4731882970742685</v>
      </c>
    </row>
    <row r="34" spans="1:26" ht="15">
      <c r="A34" s="7" t="s">
        <v>60</v>
      </c>
      <c r="B34" s="7" t="s">
        <v>61</v>
      </c>
      <c r="C34" s="7" t="s">
        <v>76</v>
      </c>
      <c r="D34" s="7" t="s">
        <v>77</v>
      </c>
      <c r="E34" s="7"/>
      <c r="F34" s="7">
        <v>2272.5</v>
      </c>
      <c r="G34" s="7">
        <v>2884.77</v>
      </c>
      <c r="H34" s="7">
        <v>2700</v>
      </c>
      <c r="I34" s="7">
        <v>2701.59</v>
      </c>
      <c r="J34" s="7">
        <v>645</v>
      </c>
      <c r="K34" s="7">
        <v>964.98</v>
      </c>
      <c r="L34" s="7">
        <v>1290</v>
      </c>
      <c r="M34" s="7">
        <v>1496.5</v>
      </c>
      <c r="O34" s="2">
        <f t="shared" si="0"/>
        <v>1.2694257425742574</v>
      </c>
      <c r="P34" s="2">
        <f t="shared" si="1"/>
        <v>1.000588888888889</v>
      </c>
      <c r="Q34" s="2">
        <f t="shared" si="2"/>
        <v>1.496093023255814</v>
      </c>
      <c r="R34" s="2">
        <f t="shared" si="3"/>
        <v>1.160077519379845</v>
      </c>
      <c r="S34" s="6"/>
      <c r="T34" s="2">
        <f t="shared" si="4"/>
        <v>1</v>
      </c>
      <c r="U34" s="2">
        <f t="shared" si="5"/>
        <v>1</v>
      </c>
      <c r="V34" s="8"/>
      <c r="W34" s="2">
        <v>1.1453056884635833</v>
      </c>
      <c r="X34" s="2">
        <v>1.043268817204301</v>
      </c>
      <c r="Y34" s="2">
        <v>1.4130832708177046</v>
      </c>
      <c r="Z34" s="2">
        <v>1.3341635408852213</v>
      </c>
    </row>
    <row r="35" spans="1:26" ht="15">
      <c r="A35" s="7" t="s">
        <v>69</v>
      </c>
      <c r="B35" s="7" t="s">
        <v>70</v>
      </c>
      <c r="C35" s="7" t="s">
        <v>78</v>
      </c>
      <c r="D35" s="7" t="s">
        <v>28</v>
      </c>
      <c r="E35" s="7"/>
      <c r="F35" s="7">
        <v>1230</v>
      </c>
      <c r="G35" s="7">
        <v>1007.23</v>
      </c>
      <c r="H35" s="7">
        <v>1350</v>
      </c>
      <c r="I35" s="7">
        <v>1459.92</v>
      </c>
      <c r="J35" s="7">
        <v>322.5</v>
      </c>
      <c r="K35" s="7">
        <v>332.7</v>
      </c>
      <c r="L35" s="7">
        <v>645</v>
      </c>
      <c r="M35" s="7">
        <v>676.9</v>
      </c>
      <c r="O35" s="2">
        <f t="shared" si="0"/>
        <v>0.8188861788617886</v>
      </c>
      <c r="P35" s="2">
        <f t="shared" si="1"/>
        <v>1.0814222222222223</v>
      </c>
      <c r="Q35" s="2">
        <f t="shared" si="2"/>
        <v>1.0316279069767442</v>
      </c>
      <c r="R35" s="2">
        <f t="shared" si="3"/>
        <v>1.0494573643410852</v>
      </c>
      <c r="S35" s="6"/>
      <c r="T35" s="2">
        <f t="shared" si="4"/>
        <v>0.9501542005420054</v>
      </c>
      <c r="U35" s="2">
        <f t="shared" si="5"/>
        <v>1</v>
      </c>
      <c r="V35" s="8"/>
      <c r="W35" s="2">
        <v>0.8972156862745099</v>
      </c>
      <c r="X35" s="2">
        <v>1.1037849462365592</v>
      </c>
      <c r="Y35" s="2">
        <v>1.0660765191297823</v>
      </c>
      <c r="Z35" s="2">
        <v>1.0505176294073517</v>
      </c>
    </row>
    <row r="36" spans="1:26" ht="15">
      <c r="A36" s="7" t="s">
        <v>79</v>
      </c>
      <c r="B36" s="7" t="s">
        <v>80</v>
      </c>
      <c r="C36" s="7" t="s">
        <v>80</v>
      </c>
      <c r="D36" s="7" t="s">
        <v>81</v>
      </c>
      <c r="E36" s="7"/>
      <c r="F36" s="7">
        <v>1965</v>
      </c>
      <c r="G36" s="7">
        <v>2522.28</v>
      </c>
      <c r="H36" s="7">
        <v>1800</v>
      </c>
      <c r="I36" s="7">
        <v>3872.97</v>
      </c>
      <c r="J36" s="7">
        <v>645</v>
      </c>
      <c r="K36" s="7">
        <v>629.83</v>
      </c>
      <c r="L36" s="7">
        <v>967.5</v>
      </c>
      <c r="M36" s="7">
        <v>1728.28</v>
      </c>
      <c r="O36" s="2">
        <f t="shared" si="0"/>
        <v>1.2836030534351146</v>
      </c>
      <c r="P36" s="2">
        <f t="shared" si="1"/>
        <v>2.15165</v>
      </c>
      <c r="Q36" s="2">
        <f t="shared" si="2"/>
        <v>0.9764806201550388</v>
      </c>
      <c r="R36" s="2">
        <f t="shared" si="3"/>
        <v>1.7863359173126614</v>
      </c>
      <c r="S36" s="6"/>
      <c r="T36" s="2">
        <f t="shared" si="4"/>
        <v>1</v>
      </c>
      <c r="U36" s="2">
        <f t="shared" si="5"/>
        <v>1</v>
      </c>
      <c r="V36" s="8"/>
      <c r="W36" s="2">
        <v>1.290740467404674</v>
      </c>
      <c r="X36" s="2">
        <v>1.9462903225806452</v>
      </c>
      <c r="Y36" s="2">
        <v>0.9156789197299324</v>
      </c>
      <c r="Z36" s="2">
        <v>1.8852913228307075</v>
      </c>
    </row>
    <row r="37" spans="1:26" ht="15">
      <c r="A37" s="7" t="s">
        <v>29</v>
      </c>
      <c r="B37" s="7" t="s">
        <v>30</v>
      </c>
      <c r="C37" s="7" t="s">
        <v>82</v>
      </c>
      <c r="D37" s="7" t="s">
        <v>32</v>
      </c>
      <c r="E37" s="7"/>
      <c r="F37" s="7">
        <v>1620</v>
      </c>
      <c r="G37" s="7">
        <v>1477.12</v>
      </c>
      <c r="H37" s="7">
        <v>675</v>
      </c>
      <c r="I37" s="7">
        <v>880</v>
      </c>
      <c r="J37" s="7">
        <v>322.5</v>
      </c>
      <c r="K37" s="7">
        <v>379.06</v>
      </c>
      <c r="L37" s="7">
        <v>645</v>
      </c>
      <c r="M37" s="7">
        <v>698.21</v>
      </c>
      <c r="O37" s="2">
        <f t="shared" si="0"/>
        <v>0.9118024691358024</v>
      </c>
      <c r="P37" s="2">
        <f t="shared" si="1"/>
        <v>1.3037037037037038</v>
      </c>
      <c r="Q37" s="2">
        <f t="shared" si="2"/>
        <v>1.1753798449612403</v>
      </c>
      <c r="R37" s="2">
        <f t="shared" si="3"/>
        <v>1.0824961240310078</v>
      </c>
      <c r="S37" s="6"/>
      <c r="T37" s="2">
        <f t="shared" si="4"/>
        <v>1</v>
      </c>
      <c r="U37" s="2">
        <f t="shared" si="5"/>
        <v>1</v>
      </c>
      <c r="V37" s="8"/>
      <c r="W37" s="2">
        <v>0.9290773809523809</v>
      </c>
      <c r="X37" s="2">
        <v>1.3915125448028673</v>
      </c>
      <c r="Y37" s="2">
        <v>1</v>
      </c>
      <c r="Z37" s="2">
        <v>1.1277119279819956</v>
      </c>
    </row>
    <row r="38" spans="1:26" ht="15">
      <c r="A38" s="7" t="s">
        <v>29</v>
      </c>
      <c r="B38" s="7" t="s">
        <v>30</v>
      </c>
      <c r="C38" s="7" t="s">
        <v>83</v>
      </c>
      <c r="D38" s="7" t="s">
        <v>32</v>
      </c>
      <c r="E38" s="7"/>
      <c r="F38" s="7">
        <v>1455</v>
      </c>
      <c r="G38" s="7">
        <v>1361.42</v>
      </c>
      <c r="H38" s="7">
        <v>675</v>
      </c>
      <c r="I38" s="7">
        <v>1001.37</v>
      </c>
      <c r="J38" s="7">
        <v>322.5</v>
      </c>
      <c r="K38" s="7">
        <v>434.33</v>
      </c>
      <c r="L38" s="7">
        <v>645</v>
      </c>
      <c r="M38" s="7">
        <v>636.33</v>
      </c>
      <c r="O38" s="2">
        <f t="shared" si="0"/>
        <v>0.9356838487972509</v>
      </c>
      <c r="P38" s="2">
        <f t="shared" si="1"/>
        <v>1.4835111111111112</v>
      </c>
      <c r="Q38" s="2">
        <f t="shared" si="2"/>
        <v>1.3467596899224805</v>
      </c>
      <c r="R38" s="2">
        <f t="shared" si="3"/>
        <v>0.9865581395348838</v>
      </c>
      <c r="S38" s="6"/>
      <c r="T38" s="2">
        <f t="shared" si="4"/>
        <v>1</v>
      </c>
      <c r="U38" s="2">
        <f t="shared" si="5"/>
        <v>1</v>
      </c>
      <c r="V38" s="8"/>
      <c r="W38" s="2">
        <v>0.8077744610281924</v>
      </c>
      <c r="X38" s="2">
        <v>1.4417204301075268</v>
      </c>
      <c r="Y38" s="2">
        <v>1.0922730682670667</v>
      </c>
      <c r="Z38" s="2">
        <v>1.0710127531882971</v>
      </c>
    </row>
    <row r="39" spans="1:26" ht="15">
      <c r="A39" s="7" t="s">
        <v>60</v>
      </c>
      <c r="B39" s="7" t="s">
        <v>61</v>
      </c>
      <c r="C39" s="7" t="s">
        <v>84</v>
      </c>
      <c r="D39" s="7" t="s">
        <v>37</v>
      </c>
      <c r="E39" s="7"/>
      <c r="F39" s="7">
        <v>1065</v>
      </c>
      <c r="G39" s="7">
        <v>1270.55</v>
      </c>
      <c r="H39" s="7">
        <v>2700</v>
      </c>
      <c r="I39" s="7">
        <v>2499.2</v>
      </c>
      <c r="J39" s="7">
        <v>322.5</v>
      </c>
      <c r="K39" s="7">
        <v>344.55</v>
      </c>
      <c r="L39" s="7">
        <v>645</v>
      </c>
      <c r="M39" s="7">
        <v>993.72</v>
      </c>
      <c r="O39" s="2">
        <f t="shared" si="0"/>
        <v>1.1930046948356807</v>
      </c>
      <c r="P39" s="2">
        <f t="shared" si="1"/>
        <v>0.9256296296296296</v>
      </c>
      <c r="Q39" s="2">
        <f t="shared" si="2"/>
        <v>1.0683720930232559</v>
      </c>
      <c r="R39" s="2">
        <f t="shared" si="3"/>
        <v>1.5406511627906978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1.2682267573696144</v>
      </c>
      <c r="X39" s="2">
        <v>0.913494623655914</v>
      </c>
      <c r="Y39" s="2">
        <v>1.035198799699925</v>
      </c>
      <c r="Z39" s="2">
        <v>1.5713278319579895</v>
      </c>
    </row>
    <row r="40" spans="1:26" ht="15">
      <c r="A40" s="7" t="s">
        <v>60</v>
      </c>
      <c r="B40" s="7" t="s">
        <v>61</v>
      </c>
      <c r="C40" s="7" t="s">
        <v>85</v>
      </c>
      <c r="D40" s="7" t="s">
        <v>37</v>
      </c>
      <c r="E40" s="7"/>
      <c r="F40" s="7">
        <v>1065</v>
      </c>
      <c r="G40" s="7">
        <v>1073.42</v>
      </c>
      <c r="H40" s="7">
        <v>1575</v>
      </c>
      <c r="I40" s="7">
        <v>2131.72</v>
      </c>
      <c r="J40" s="7">
        <v>322.5</v>
      </c>
      <c r="K40" s="7">
        <v>366.86</v>
      </c>
      <c r="L40" s="7">
        <v>645</v>
      </c>
      <c r="M40" s="7">
        <v>791.37</v>
      </c>
      <c r="O40" s="2">
        <f t="shared" si="0"/>
        <v>1.007906103286385</v>
      </c>
      <c r="P40" s="2">
        <f t="shared" si="1"/>
        <v>1.3534730158730157</v>
      </c>
      <c r="Q40" s="2">
        <f t="shared" si="2"/>
        <v>1.1375503875968993</v>
      </c>
      <c r="R40" s="2">
        <f t="shared" si="3"/>
        <v>1.2269302325581395</v>
      </c>
      <c r="S40" s="6"/>
      <c r="T40" s="2">
        <f t="shared" si="4"/>
        <v>1</v>
      </c>
      <c r="U40" s="2">
        <f t="shared" si="5"/>
        <v>1</v>
      </c>
      <c r="V40" s="8"/>
      <c r="W40" s="2">
        <v>1.117532879818594</v>
      </c>
      <c r="X40" s="2">
        <v>1.3453026113671276</v>
      </c>
      <c r="Y40" s="2">
        <v>1.1712228057014253</v>
      </c>
      <c r="Z40" s="2">
        <v>1.2745986496624155</v>
      </c>
    </row>
    <row r="41" spans="1:26" ht="15">
      <c r="A41" s="7" t="s">
        <v>86</v>
      </c>
      <c r="B41" s="7" t="s">
        <v>87</v>
      </c>
      <c r="C41" s="7" t="s">
        <v>88</v>
      </c>
      <c r="D41" s="7" t="s">
        <v>89</v>
      </c>
      <c r="E41" s="7"/>
      <c r="F41" s="7">
        <v>1515</v>
      </c>
      <c r="G41" s="7">
        <v>1496.49</v>
      </c>
      <c r="H41" s="7">
        <v>1350</v>
      </c>
      <c r="I41" s="7">
        <v>2725.68</v>
      </c>
      <c r="J41" s="7">
        <v>645</v>
      </c>
      <c r="K41" s="7">
        <v>590.01</v>
      </c>
      <c r="L41" s="7">
        <v>1290</v>
      </c>
      <c r="M41" s="7">
        <v>2154.25</v>
      </c>
      <c r="O41" s="2">
        <f t="shared" si="0"/>
        <v>0.9877821782178218</v>
      </c>
      <c r="P41" s="2">
        <f t="shared" si="1"/>
        <v>2.019022222222222</v>
      </c>
      <c r="Q41" s="2">
        <f t="shared" si="2"/>
        <v>0.9147441860465116</v>
      </c>
      <c r="R41" s="2">
        <f t="shared" si="3"/>
        <v>1.6699612403100774</v>
      </c>
      <c r="S41" s="6"/>
      <c r="T41" s="2">
        <f t="shared" si="4"/>
        <v>1</v>
      </c>
      <c r="U41" s="2">
        <f t="shared" si="5"/>
        <v>1</v>
      </c>
      <c r="V41" s="8"/>
      <c r="W41" s="2">
        <v>0.9676427432216905</v>
      </c>
      <c r="X41" s="2">
        <v>2.041519713261649</v>
      </c>
      <c r="Y41" s="2">
        <v>0.8647711927981996</v>
      </c>
      <c r="Z41" s="2">
        <v>1.7167216804201049</v>
      </c>
    </row>
    <row r="42" spans="1:26" ht="15">
      <c r="A42" s="7" t="s">
        <v>86</v>
      </c>
      <c r="B42" s="7" t="s">
        <v>87</v>
      </c>
      <c r="C42" s="7" t="s">
        <v>90</v>
      </c>
      <c r="D42" s="7" t="s">
        <v>32</v>
      </c>
      <c r="E42" s="7"/>
      <c r="F42" s="7">
        <v>1065</v>
      </c>
      <c r="G42" s="7">
        <v>1620.68</v>
      </c>
      <c r="H42" s="7">
        <v>2025</v>
      </c>
      <c r="I42" s="7">
        <v>2204</v>
      </c>
      <c r="J42" s="7">
        <v>322.5</v>
      </c>
      <c r="K42" s="7">
        <v>339.25</v>
      </c>
      <c r="L42" s="7">
        <v>967.5</v>
      </c>
      <c r="M42" s="7">
        <v>2172.34</v>
      </c>
      <c r="O42" s="2">
        <f t="shared" si="0"/>
        <v>1.5217652582159624</v>
      </c>
      <c r="P42" s="2">
        <f t="shared" si="1"/>
        <v>1.088395061728395</v>
      </c>
      <c r="Q42" s="2">
        <f t="shared" si="2"/>
        <v>1.051937984496124</v>
      </c>
      <c r="R42" s="2">
        <f t="shared" si="3"/>
        <v>2.245312661498708</v>
      </c>
      <c r="S42" s="6"/>
      <c r="T42" s="2">
        <f t="shared" si="4"/>
        <v>1</v>
      </c>
      <c r="U42" s="2">
        <f t="shared" si="5"/>
        <v>1</v>
      </c>
      <c r="V42" s="8"/>
      <c r="W42" s="2">
        <v>1.5395736961451247</v>
      </c>
      <c r="X42" s="2">
        <v>1.2165973715651135</v>
      </c>
      <c r="Y42" s="2">
        <v>1.0500225056264068</v>
      </c>
      <c r="Z42" s="2">
        <v>2.2738684671167793</v>
      </c>
    </row>
    <row r="43" spans="1:26" ht="15">
      <c r="A43" s="7" t="s">
        <v>86</v>
      </c>
      <c r="B43" s="7" t="s">
        <v>87</v>
      </c>
      <c r="C43" s="7" t="s">
        <v>91</v>
      </c>
      <c r="D43" s="7" t="s">
        <v>89</v>
      </c>
      <c r="E43" s="7"/>
      <c r="F43" s="7">
        <v>1515</v>
      </c>
      <c r="G43" s="7">
        <v>1348.38</v>
      </c>
      <c r="H43" s="7">
        <v>1350</v>
      </c>
      <c r="I43" s="7">
        <v>1268.55</v>
      </c>
      <c r="J43" s="7">
        <v>645</v>
      </c>
      <c r="K43" s="7">
        <v>671.05</v>
      </c>
      <c r="L43" s="7">
        <v>645</v>
      </c>
      <c r="M43" s="7">
        <v>562.38</v>
      </c>
      <c r="O43" s="2">
        <f t="shared" si="0"/>
        <v>0.8900198019801981</v>
      </c>
      <c r="P43" s="2">
        <f t="shared" si="1"/>
        <v>0.9396666666666667</v>
      </c>
      <c r="Q43" s="2">
        <f t="shared" si="2"/>
        <v>1.0403875968992247</v>
      </c>
      <c r="R43" s="2">
        <f t="shared" si="3"/>
        <v>0.871906976744186</v>
      </c>
      <c r="S43" s="6"/>
      <c r="T43" s="2">
        <f t="shared" si="4"/>
        <v>0.9148432343234324</v>
      </c>
      <c r="U43" s="2">
        <f t="shared" si="5"/>
        <v>0.9561472868217054</v>
      </c>
      <c r="V43" s="8"/>
      <c r="W43" s="2">
        <v>0.794207336523126</v>
      </c>
      <c r="X43" s="2">
        <v>1.2309820788530466</v>
      </c>
      <c r="Y43" s="2">
        <v>1.0216054013503375</v>
      </c>
      <c r="Z43" s="2">
        <v>0.8716579144786197</v>
      </c>
    </row>
    <row r="44" spans="1:26" ht="15">
      <c r="A44" s="7" t="s">
        <v>86</v>
      </c>
      <c r="B44" s="7" t="s">
        <v>87</v>
      </c>
      <c r="C44" s="7" t="s">
        <v>92</v>
      </c>
      <c r="D44" s="7" t="s">
        <v>89</v>
      </c>
      <c r="E44" s="7"/>
      <c r="F44" s="7">
        <v>1515</v>
      </c>
      <c r="G44" s="7">
        <v>1271.83</v>
      </c>
      <c r="H44" s="7">
        <v>1350</v>
      </c>
      <c r="I44" s="7">
        <v>2816.62</v>
      </c>
      <c r="J44" s="7">
        <v>645</v>
      </c>
      <c r="K44" s="7">
        <v>638.12</v>
      </c>
      <c r="L44" s="7">
        <v>645</v>
      </c>
      <c r="M44" s="7">
        <v>1951.12</v>
      </c>
      <c r="O44" s="2">
        <f t="shared" si="0"/>
        <v>0.8394917491749174</v>
      </c>
      <c r="P44" s="2">
        <f t="shared" si="1"/>
        <v>2.086385185185185</v>
      </c>
      <c r="Q44" s="2">
        <f t="shared" si="2"/>
        <v>0.9893333333333333</v>
      </c>
      <c r="R44" s="2">
        <f t="shared" si="3"/>
        <v>3.0249922480620155</v>
      </c>
      <c r="S44" s="6"/>
      <c r="T44" s="2">
        <f t="shared" si="4"/>
        <v>1</v>
      </c>
      <c r="U44" s="2">
        <f t="shared" si="5"/>
        <v>1</v>
      </c>
      <c r="V44" s="8"/>
      <c r="W44" s="2">
        <v>0.862902711323764</v>
      </c>
      <c r="X44" s="2">
        <v>2.054458781362007</v>
      </c>
      <c r="Y44" s="2">
        <v>1.0538184546136533</v>
      </c>
      <c r="Z44" s="2">
        <v>3.099444861215304</v>
      </c>
    </row>
    <row r="45" spans="1:26" ht="15">
      <c r="A45" s="7" t="s">
        <v>93</v>
      </c>
      <c r="B45" s="7" t="s">
        <v>94</v>
      </c>
      <c r="C45" s="7" t="s">
        <v>95</v>
      </c>
      <c r="D45" s="7" t="s">
        <v>32</v>
      </c>
      <c r="E45" s="7"/>
      <c r="F45" s="7">
        <v>1290</v>
      </c>
      <c r="G45" s="7">
        <v>1045.03</v>
      </c>
      <c r="H45" s="7">
        <v>1125</v>
      </c>
      <c r="I45" s="7">
        <v>910.27</v>
      </c>
      <c r="J45" s="7">
        <v>322.5</v>
      </c>
      <c r="K45" s="7">
        <v>311.08</v>
      </c>
      <c r="L45" s="7">
        <v>322.5</v>
      </c>
      <c r="M45" s="7">
        <v>321.1</v>
      </c>
      <c r="O45" s="2">
        <f t="shared" si="0"/>
        <v>0.8101007751937984</v>
      </c>
      <c r="P45" s="2">
        <f t="shared" si="1"/>
        <v>0.8091288888888889</v>
      </c>
      <c r="Q45" s="2">
        <f t="shared" si="2"/>
        <v>0.9645891472868217</v>
      </c>
      <c r="R45" s="2">
        <f t="shared" si="3"/>
        <v>0.9956589147286823</v>
      </c>
      <c r="S45" s="6"/>
      <c r="T45" s="2">
        <f t="shared" si="4"/>
        <v>0.8096148320413437</v>
      </c>
      <c r="U45" s="2">
        <f t="shared" si="5"/>
        <v>0.9801240310077519</v>
      </c>
      <c r="V45" s="8"/>
      <c r="W45" s="2">
        <v>0.8543445692883895</v>
      </c>
      <c r="X45" s="2">
        <v>0.7514666666666667</v>
      </c>
      <c r="Y45" s="2">
        <v>1.0320180045011254</v>
      </c>
      <c r="Z45" s="2">
        <v>1.0066616654163543</v>
      </c>
    </row>
    <row r="46" spans="1:26" ht="15">
      <c r="A46" s="7" t="s">
        <v>33</v>
      </c>
      <c r="B46" s="7" t="s">
        <v>34</v>
      </c>
      <c r="C46" s="7" t="s">
        <v>96</v>
      </c>
      <c r="D46" s="7" t="s">
        <v>32</v>
      </c>
      <c r="E46" s="7"/>
      <c r="F46" s="7">
        <v>1620</v>
      </c>
      <c r="G46" s="7">
        <v>1441.05</v>
      </c>
      <c r="H46" s="7">
        <v>675</v>
      </c>
      <c r="I46" s="7">
        <v>1186.67</v>
      </c>
      <c r="J46" s="7">
        <v>322.5</v>
      </c>
      <c r="K46" s="7">
        <v>331.37</v>
      </c>
      <c r="L46" s="7">
        <v>645</v>
      </c>
      <c r="M46" s="7">
        <v>1042.17</v>
      </c>
      <c r="O46" s="2">
        <f t="shared" si="0"/>
        <v>0.889537037037037</v>
      </c>
      <c r="P46" s="2">
        <f t="shared" si="1"/>
        <v>1.7580296296296298</v>
      </c>
      <c r="Q46" s="2">
        <f t="shared" si="2"/>
        <v>1.0275038759689923</v>
      </c>
      <c r="R46" s="2">
        <f t="shared" si="3"/>
        <v>1.6157674418604653</v>
      </c>
      <c r="S46" s="6"/>
      <c r="T46" s="2">
        <f t="shared" si="4"/>
        <v>1</v>
      </c>
      <c r="U46" s="2">
        <f t="shared" si="5"/>
        <v>1</v>
      </c>
      <c r="V46" s="8"/>
      <c r="W46" s="2">
        <v>0.8785000000000001</v>
      </c>
      <c r="X46" s="2">
        <v>1.1725878136200716</v>
      </c>
      <c r="Y46" s="2">
        <v>1.0293473368342085</v>
      </c>
      <c r="Z46" s="2">
        <v>1.1139234808702174</v>
      </c>
    </row>
    <row r="47" spans="1:26" ht="15">
      <c r="A47" s="7" t="s">
        <v>21</v>
      </c>
      <c r="B47" s="7" t="s">
        <v>22</v>
      </c>
      <c r="C47" s="7" t="s">
        <v>97</v>
      </c>
      <c r="D47" s="7" t="s">
        <v>32</v>
      </c>
      <c r="E47" s="7"/>
      <c r="F47" s="7">
        <v>1065</v>
      </c>
      <c r="G47" s="7">
        <v>1039.47</v>
      </c>
      <c r="H47" s="7">
        <v>900</v>
      </c>
      <c r="I47" s="7">
        <v>967.53</v>
      </c>
      <c r="J47" s="7">
        <v>322.5</v>
      </c>
      <c r="K47" s="7">
        <v>307.35</v>
      </c>
      <c r="L47" s="7">
        <v>645</v>
      </c>
      <c r="M47" s="7">
        <v>453.9</v>
      </c>
      <c r="O47" s="2">
        <f t="shared" si="0"/>
        <v>0.9760281690140845</v>
      </c>
      <c r="P47" s="2">
        <f t="shared" si="1"/>
        <v>1.0750333333333333</v>
      </c>
      <c r="Q47" s="2">
        <f t="shared" si="2"/>
        <v>0.9530232558139535</v>
      </c>
      <c r="R47" s="2">
        <f t="shared" si="3"/>
        <v>0.7037209302325581</v>
      </c>
      <c r="S47" s="6"/>
      <c r="T47" s="2">
        <f t="shared" si="4"/>
        <v>1</v>
      </c>
      <c r="U47" s="2">
        <f t="shared" si="5"/>
        <v>0.8283720930232559</v>
      </c>
      <c r="V47" s="8"/>
      <c r="W47" s="2">
        <v>1.1124444444444446</v>
      </c>
      <c r="X47" s="2">
        <v>1.16752688172043</v>
      </c>
      <c r="Y47" s="2">
        <v>1.0307576894223556</v>
      </c>
      <c r="Z47" s="2">
        <v>0.5143735933983495</v>
      </c>
    </row>
    <row r="48" spans="1:26" ht="15">
      <c r="A48" s="7" t="s">
        <v>33</v>
      </c>
      <c r="B48" s="7" t="s">
        <v>34</v>
      </c>
      <c r="C48" s="7" t="s">
        <v>98</v>
      </c>
      <c r="D48" s="7" t="s">
        <v>28</v>
      </c>
      <c r="E48" s="7"/>
      <c r="F48" s="7">
        <v>1515</v>
      </c>
      <c r="G48" s="7">
        <v>1228.83</v>
      </c>
      <c r="H48" s="7">
        <v>2250</v>
      </c>
      <c r="I48" s="7">
        <v>4053.5</v>
      </c>
      <c r="J48" s="7">
        <v>322.5</v>
      </c>
      <c r="K48" s="7">
        <v>346.63</v>
      </c>
      <c r="L48" s="7">
        <v>1290</v>
      </c>
      <c r="M48" s="7">
        <v>2329.5</v>
      </c>
      <c r="O48" s="2">
        <f t="shared" si="0"/>
        <v>0.811108910891089</v>
      </c>
      <c r="P48" s="2">
        <f t="shared" si="1"/>
        <v>1.8015555555555556</v>
      </c>
      <c r="Q48" s="2">
        <f t="shared" si="2"/>
        <v>1.0748217054263565</v>
      </c>
      <c r="R48" s="2">
        <f t="shared" si="3"/>
        <v>1.8058139534883721</v>
      </c>
      <c r="S48" s="6"/>
      <c r="T48" s="2">
        <f t="shared" si="4"/>
        <v>1</v>
      </c>
      <c r="U48" s="2">
        <f t="shared" si="5"/>
        <v>1</v>
      </c>
      <c r="V48" s="8"/>
      <c r="W48" s="2">
        <v>0.8520255183413078</v>
      </c>
      <c r="X48" s="2">
        <v>1.9118924731182794</v>
      </c>
      <c r="Y48" s="2">
        <v>1.0135033758439609</v>
      </c>
      <c r="Z48" s="2">
        <v>2.03039759939985</v>
      </c>
    </row>
    <row r="49" spans="1:26" ht="15">
      <c r="A49" s="7" t="s">
        <v>99</v>
      </c>
      <c r="B49" s="7" t="s">
        <v>100</v>
      </c>
      <c r="C49" s="7" t="s">
        <v>101</v>
      </c>
      <c r="D49" s="7" t="s">
        <v>81</v>
      </c>
      <c r="E49" s="7"/>
      <c r="F49" s="7">
        <v>1200</v>
      </c>
      <c r="G49" s="7">
        <v>898</v>
      </c>
      <c r="H49" s="7">
        <v>1035</v>
      </c>
      <c r="I49" s="7">
        <v>1070.5</v>
      </c>
      <c r="J49" s="7">
        <v>322.5</v>
      </c>
      <c r="K49" s="7">
        <v>345</v>
      </c>
      <c r="L49" s="7">
        <v>645</v>
      </c>
      <c r="M49" s="7">
        <v>690</v>
      </c>
      <c r="O49" s="2">
        <f t="shared" si="0"/>
        <v>0.7483333333333333</v>
      </c>
      <c r="P49" s="2">
        <f t="shared" si="1"/>
        <v>1.0342995169082125</v>
      </c>
      <c r="Q49" s="2">
        <f t="shared" si="2"/>
        <v>1.069767441860465</v>
      </c>
      <c r="R49" s="2">
        <f t="shared" si="3"/>
        <v>1.069767441860465</v>
      </c>
      <c r="S49" s="6"/>
      <c r="T49" s="2">
        <f t="shared" si="4"/>
        <v>0.8913164251207729</v>
      </c>
      <c r="U49" s="2">
        <f t="shared" si="5"/>
        <v>1</v>
      </c>
      <c r="V49" s="8"/>
      <c r="W49" s="2">
        <v>0.8671497584541062</v>
      </c>
      <c r="X49" s="2">
        <v>0.9953249181860683</v>
      </c>
      <c r="Y49" s="2">
        <v>1</v>
      </c>
      <c r="Z49" s="2">
        <v>1</v>
      </c>
    </row>
    <row r="50" spans="1:26" ht="15">
      <c r="A50" s="7" t="s">
        <v>99</v>
      </c>
      <c r="B50" s="7" t="s">
        <v>100</v>
      </c>
      <c r="C50" s="7" t="s">
        <v>102</v>
      </c>
      <c r="D50" s="7" t="s">
        <v>81</v>
      </c>
      <c r="E50" s="7"/>
      <c r="F50" s="7">
        <v>1200</v>
      </c>
      <c r="G50" s="7">
        <v>1106</v>
      </c>
      <c r="H50" s="7">
        <v>1207.5</v>
      </c>
      <c r="I50" s="7">
        <v>1537.5</v>
      </c>
      <c r="J50" s="7">
        <v>322.5</v>
      </c>
      <c r="K50" s="7">
        <v>344</v>
      </c>
      <c r="L50" s="7">
        <v>967.5</v>
      </c>
      <c r="M50" s="7">
        <v>784.75</v>
      </c>
      <c r="O50" s="2">
        <f t="shared" si="0"/>
        <v>0.9216666666666666</v>
      </c>
      <c r="P50" s="2">
        <f t="shared" si="1"/>
        <v>1.2732919254658386</v>
      </c>
      <c r="Q50" s="2">
        <f t="shared" si="2"/>
        <v>1.0666666666666667</v>
      </c>
      <c r="R50" s="2">
        <f t="shared" si="3"/>
        <v>0.8111111111111111</v>
      </c>
      <c r="S50" s="6"/>
      <c r="T50" s="2">
        <f t="shared" si="4"/>
        <v>1</v>
      </c>
      <c r="U50" s="2">
        <f t="shared" si="5"/>
        <v>0.9388888888888889</v>
      </c>
      <c r="V50" s="8"/>
      <c r="W50" s="2">
        <v>0.8812399355877617</v>
      </c>
      <c r="X50" s="2">
        <v>1.3103586455620115</v>
      </c>
      <c r="Y50" s="2">
        <v>1.2580645161290323</v>
      </c>
      <c r="Z50" s="2">
        <v>0.9139784946236559</v>
      </c>
    </row>
    <row r="51" spans="1:26" ht="15">
      <c r="A51" s="7" t="s">
        <v>99</v>
      </c>
      <c r="B51" s="7" t="s">
        <v>100</v>
      </c>
      <c r="C51" s="7" t="s">
        <v>103</v>
      </c>
      <c r="D51" s="7" t="s">
        <v>81</v>
      </c>
      <c r="E51" s="7"/>
      <c r="F51" s="7">
        <v>1200</v>
      </c>
      <c r="G51" s="7">
        <v>1122.5</v>
      </c>
      <c r="H51" s="7">
        <v>690</v>
      </c>
      <c r="I51" s="7">
        <v>696</v>
      </c>
      <c r="J51" s="7">
        <v>322.5</v>
      </c>
      <c r="K51" s="7">
        <v>322.5</v>
      </c>
      <c r="L51" s="7">
        <v>645</v>
      </c>
      <c r="M51" s="7">
        <v>967.5</v>
      </c>
      <c r="O51" s="2">
        <f t="shared" si="0"/>
        <v>0.9354166666666667</v>
      </c>
      <c r="P51" s="2">
        <f t="shared" si="1"/>
        <v>1.008695652173913</v>
      </c>
      <c r="Q51" s="2">
        <f t="shared" si="2"/>
        <v>1</v>
      </c>
      <c r="R51" s="2">
        <f t="shared" si="3"/>
        <v>1.5</v>
      </c>
      <c r="S51" s="6"/>
      <c r="T51" s="2">
        <f t="shared" si="4"/>
        <v>0.9720561594202899</v>
      </c>
      <c r="U51" s="2">
        <f t="shared" si="5"/>
        <v>1</v>
      </c>
      <c r="V51" s="8"/>
      <c r="W51" s="2">
        <v>1.034621578099839</v>
      </c>
      <c r="X51" s="2">
        <v>1.2517531556802244</v>
      </c>
      <c r="Y51" s="2">
        <v>1</v>
      </c>
      <c r="Z51" s="2">
        <v>1.5</v>
      </c>
    </row>
    <row r="52" spans="1:26" ht="15">
      <c r="A52" s="7" t="s">
        <v>99</v>
      </c>
      <c r="B52" s="7" t="s">
        <v>104</v>
      </c>
      <c r="C52" s="7" t="s">
        <v>105</v>
      </c>
      <c r="D52" s="7" t="s">
        <v>81</v>
      </c>
      <c r="E52" s="7"/>
      <c r="F52" s="7">
        <v>1200</v>
      </c>
      <c r="G52" s="7">
        <v>2989.43</v>
      </c>
      <c r="H52" s="7">
        <v>10695</v>
      </c>
      <c r="I52" s="7">
        <v>16556.21</v>
      </c>
      <c r="J52" s="7">
        <v>967.5</v>
      </c>
      <c r="K52" s="7">
        <v>1308.97</v>
      </c>
      <c r="L52" s="7">
        <v>9030</v>
      </c>
      <c r="M52" s="7">
        <v>14274.92</v>
      </c>
      <c r="O52" s="2">
        <f t="shared" si="0"/>
        <v>2.4911916666666665</v>
      </c>
      <c r="P52" s="2">
        <f t="shared" si="1"/>
        <v>1.5480327255726973</v>
      </c>
      <c r="Q52" s="2">
        <f t="shared" si="2"/>
        <v>1.3529405684754523</v>
      </c>
      <c r="R52" s="2">
        <f t="shared" si="3"/>
        <v>1.5808327796234773</v>
      </c>
      <c r="S52" s="6"/>
      <c r="T52" s="2">
        <f t="shared" si="4"/>
        <v>1</v>
      </c>
      <c r="U52" s="2">
        <f t="shared" si="5"/>
        <v>1</v>
      </c>
      <c r="V52" s="8"/>
      <c r="W52" s="2">
        <v>2.594074074074074</v>
      </c>
      <c r="X52" s="2">
        <v>1.5668253178301588</v>
      </c>
      <c r="Y52" s="2">
        <v>1.4485921480370092</v>
      </c>
      <c r="Z52" s="2">
        <v>1.464459329117994</v>
      </c>
    </row>
    <row r="53" spans="1:26" ht="15">
      <c r="A53" s="7" t="s">
        <v>99</v>
      </c>
      <c r="B53" s="7" t="s">
        <v>100</v>
      </c>
      <c r="C53" s="7" t="s">
        <v>106</v>
      </c>
      <c r="D53" s="7" t="s">
        <v>81</v>
      </c>
      <c r="E53" s="7"/>
      <c r="F53" s="7">
        <v>1200</v>
      </c>
      <c r="G53" s="7">
        <v>1076.5</v>
      </c>
      <c r="H53" s="7">
        <v>1552.5</v>
      </c>
      <c r="I53" s="7">
        <v>1881.5</v>
      </c>
      <c r="J53" s="7">
        <v>322.5</v>
      </c>
      <c r="K53" s="7">
        <v>322.5</v>
      </c>
      <c r="L53" s="7">
        <v>1290</v>
      </c>
      <c r="M53" s="7">
        <v>1290</v>
      </c>
      <c r="O53" s="2">
        <f t="shared" si="0"/>
        <v>0.8970833333333333</v>
      </c>
      <c r="P53" s="2">
        <f t="shared" si="1"/>
        <v>1.211916264090177</v>
      </c>
      <c r="Q53" s="2">
        <f t="shared" si="2"/>
        <v>1</v>
      </c>
      <c r="R53" s="2">
        <f t="shared" si="3"/>
        <v>1</v>
      </c>
      <c r="S53" s="6"/>
      <c r="T53" s="2">
        <f t="shared" si="4"/>
        <v>1</v>
      </c>
      <c r="U53" s="2">
        <f t="shared" si="5"/>
        <v>1</v>
      </c>
      <c r="V53" s="8"/>
      <c r="W53" s="2">
        <v>0.9235104669887279</v>
      </c>
      <c r="X53" s="2">
        <v>1.2021193704223156</v>
      </c>
      <c r="Y53" s="2">
        <v>1</v>
      </c>
      <c r="Z53" s="2">
        <v>1</v>
      </c>
    </row>
    <row r="54" spans="1:26" ht="15">
      <c r="A54" s="7" t="s">
        <v>99</v>
      </c>
      <c r="B54" s="7" t="s">
        <v>100</v>
      </c>
      <c r="C54" s="7" t="s">
        <v>107</v>
      </c>
      <c r="D54" s="7" t="s">
        <v>81</v>
      </c>
      <c r="E54" s="7"/>
      <c r="F54" s="7">
        <v>1200</v>
      </c>
      <c r="G54" s="7">
        <v>1057</v>
      </c>
      <c r="H54" s="7">
        <v>2415</v>
      </c>
      <c r="I54" s="7">
        <v>2639.5</v>
      </c>
      <c r="J54" s="7">
        <v>322.5</v>
      </c>
      <c r="K54" s="7">
        <v>322.5</v>
      </c>
      <c r="L54" s="7">
        <v>1612.5</v>
      </c>
      <c r="M54" s="7">
        <v>1612.5</v>
      </c>
      <c r="O54" s="2">
        <f t="shared" si="0"/>
        <v>0.8808333333333334</v>
      </c>
      <c r="P54" s="2">
        <f t="shared" si="1"/>
        <v>1.0929606625258799</v>
      </c>
      <c r="Q54" s="2">
        <f t="shared" si="2"/>
        <v>1</v>
      </c>
      <c r="R54" s="2">
        <f t="shared" si="3"/>
        <v>1</v>
      </c>
      <c r="S54" s="6"/>
      <c r="T54" s="2">
        <f t="shared" si="4"/>
        <v>0.9868969979296066</v>
      </c>
      <c r="U54" s="2">
        <f t="shared" si="5"/>
        <v>1</v>
      </c>
      <c r="V54" s="8"/>
      <c r="W54" s="2">
        <v>0.7125603864734299</v>
      </c>
      <c r="X54" s="2">
        <v>1.2789020236425566</v>
      </c>
      <c r="Y54" s="2">
        <v>1</v>
      </c>
      <c r="Z54" s="2">
        <v>0.9612903225806452</v>
      </c>
    </row>
  </sheetData>
  <sheetProtection/>
  <mergeCells count="2">
    <mergeCell ref="O1:R1"/>
    <mergeCell ref="W1:Z1"/>
  </mergeCells>
  <conditionalFormatting sqref="T3:U54">
    <cfRule type="cellIs" priority="6" dxfId="1" operator="lessThan" stopIfTrue="1">
      <formula>0.9</formula>
    </cfRule>
    <cfRule type="cellIs" priority="7" dxfId="5" operator="between" stopIfTrue="1">
      <formula>0.9</formula>
      <formula>0.9999999999999</formula>
    </cfRule>
    <cfRule type="cellIs" priority="8" dxfId="4" operator="equal" stopIfTrue="1">
      <formula>1</formula>
    </cfRule>
  </conditionalFormatting>
  <conditionalFormatting sqref="O3:R54">
    <cfRule type="cellIs" priority="4" dxfId="1" operator="lessThan" stopIfTrue="1">
      <formula>0.9</formula>
    </cfRule>
    <cfRule type="cellIs" priority="5" dxfId="0" operator="greaterThan" stopIfTrue="1">
      <formula>1.2</formula>
    </cfRule>
  </conditionalFormatting>
  <conditionalFormatting sqref="W3:Z54">
    <cfRule type="cellIs" priority="2" dxfId="1" operator="lessThan" stopIfTrue="1">
      <formula>0.9</formula>
    </cfRule>
    <cfRule type="cellIs" priority="3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&amp;LJune 2017 Safer Staffing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="55" zoomScaleNormal="55" zoomScalePageLayoutView="0" workbookViewId="0" topLeftCell="A1">
      <selection activeCell="Q38" sqref="Q38"/>
    </sheetView>
  </sheetViews>
  <sheetFormatPr defaultColWidth="9.140625" defaultRowHeight="15"/>
  <cols>
    <col min="1" max="1" width="9.140625" style="4" customWidth="1"/>
    <col min="2" max="2" width="45.57421875" style="4" customWidth="1"/>
    <col min="3" max="3" width="32.00390625" style="4" customWidth="1"/>
    <col min="4" max="5" width="0" style="4" hidden="1" customWidth="1"/>
    <col min="6" max="6" width="22.00390625" style="4" customWidth="1"/>
    <col min="7" max="7" width="20.140625" style="4" customWidth="1"/>
    <col min="8" max="8" width="24.140625" style="4" customWidth="1"/>
    <col min="9" max="9" width="22.421875" style="4" customWidth="1"/>
    <col min="10" max="10" width="22.7109375" style="4" customWidth="1"/>
    <col min="11" max="11" width="20.8515625" style="4" customWidth="1"/>
    <col min="12" max="12" width="24.8515625" style="4" customWidth="1"/>
    <col min="13" max="13" width="23.140625" style="4" customWidth="1"/>
    <col min="14" max="14" width="9.140625" style="4" customWidth="1"/>
    <col min="15" max="15" width="13.28125" style="4" customWidth="1"/>
    <col min="16" max="16" width="15.28125" style="4" customWidth="1"/>
    <col min="17" max="17" width="14.8515625" style="4" customWidth="1"/>
    <col min="18" max="21" width="16.8515625" style="4" customWidth="1"/>
    <col min="22" max="22" width="9.140625" style="4" customWidth="1"/>
    <col min="23" max="23" width="13.28125" style="4" customWidth="1"/>
    <col min="24" max="24" width="15.28125" style="4" customWidth="1"/>
    <col min="25" max="25" width="14.8515625" style="4" customWidth="1"/>
    <col min="26" max="26" width="16.8515625" style="4" customWidth="1"/>
    <col min="27" max="16384" width="9.140625" style="4" customWidth="1"/>
  </cols>
  <sheetData>
    <row r="1" spans="15:26" ht="15">
      <c r="O1" s="9" t="s">
        <v>13</v>
      </c>
      <c r="P1" s="9"/>
      <c r="Q1" s="9"/>
      <c r="R1" s="9"/>
      <c r="S1" s="5"/>
      <c r="T1" s="5"/>
      <c r="U1" s="5"/>
      <c r="W1" s="10" t="s">
        <v>18</v>
      </c>
      <c r="X1" s="10"/>
      <c r="Y1" s="10"/>
      <c r="Z1" s="10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1290</v>
      </c>
      <c r="G3" s="7">
        <v>1623.17</v>
      </c>
      <c r="H3" s="7">
        <v>1575</v>
      </c>
      <c r="I3" s="7">
        <v>1555.92</v>
      </c>
      <c r="J3" s="7">
        <v>322.5</v>
      </c>
      <c r="K3" s="7">
        <v>355.91</v>
      </c>
      <c r="L3" s="7">
        <v>645</v>
      </c>
      <c r="M3" s="7">
        <v>1650.42</v>
      </c>
      <c r="O3" s="2">
        <f>G3/F3</f>
        <v>1.2582713178294573</v>
      </c>
      <c r="P3" s="2">
        <f>I3/H3</f>
        <v>0.9878857142857144</v>
      </c>
      <c r="Q3" s="2">
        <f>K3/J3</f>
        <v>1.1035968992248062</v>
      </c>
      <c r="R3" s="2">
        <f>M3/L3</f>
        <v>2.558790697674419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8"/>
      <c r="W3" s="2">
        <v>1.1413483146067416</v>
      </c>
      <c r="X3" s="2">
        <v>0.8389431643625193</v>
      </c>
      <c r="Y3" s="2">
        <v>1.0397599399849962</v>
      </c>
      <c r="Z3" s="2">
        <v>2.1616654163540887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1230</v>
      </c>
      <c r="G4" s="7">
        <v>1338.82</v>
      </c>
      <c r="H4" s="7">
        <v>1575</v>
      </c>
      <c r="I4" s="7">
        <v>1317.05</v>
      </c>
      <c r="J4" s="7">
        <v>322.5</v>
      </c>
      <c r="K4" s="7">
        <v>353.7</v>
      </c>
      <c r="L4" s="7">
        <v>645</v>
      </c>
      <c r="M4" s="7">
        <v>663.22</v>
      </c>
      <c r="O4" s="2">
        <f aca="true" t="shared" si="0" ref="O4:O54">G4/F4</f>
        <v>1.0884715447154472</v>
      </c>
      <c r="P4" s="2">
        <f aca="true" t="shared" si="1" ref="P4:P54">I4/H4</f>
        <v>0.8362222222222222</v>
      </c>
      <c r="Q4" s="2">
        <f aca="true" t="shared" si="2" ref="Q4:Q54">K4/J4</f>
        <v>1.0967441860465117</v>
      </c>
      <c r="R4" s="2">
        <f aca="true" t="shared" si="3" ref="R4:R54">M4/L4</f>
        <v>1.028248062015504</v>
      </c>
      <c r="S4" s="6"/>
      <c r="T4" s="2">
        <f aca="true" t="shared" si="4" ref="T4:T54">IF(((G4/F4)+(I4/H4))/2&gt;1,1,((G4/F4)+(I4/H4))/2)</f>
        <v>0.9623468834688347</v>
      </c>
      <c r="U4" s="2">
        <f aca="true" t="shared" si="5" ref="U4:U54">IF(((K4/J4)+(M4/L4))/2&gt;1,1,((K4/J4)+(M4/L4))/2)</f>
        <v>1</v>
      </c>
      <c r="V4" s="8"/>
      <c r="W4" s="2">
        <v>0.848078431372549</v>
      </c>
      <c r="X4" s="2">
        <v>0.9277235023041474</v>
      </c>
      <c r="Y4" s="2">
        <v>1</v>
      </c>
      <c r="Z4" s="2">
        <v>1.0066316579144785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1290</v>
      </c>
      <c r="G5" s="7">
        <v>1369.35</v>
      </c>
      <c r="H5" s="7">
        <v>1350</v>
      </c>
      <c r="I5" s="7">
        <v>1761.73</v>
      </c>
      <c r="J5" s="7">
        <v>322.5</v>
      </c>
      <c r="K5" s="7">
        <v>345.79</v>
      </c>
      <c r="L5" s="7">
        <v>645</v>
      </c>
      <c r="M5" s="7">
        <v>713.5</v>
      </c>
      <c r="O5" s="2">
        <f t="shared" si="0"/>
        <v>1.0615116279069767</v>
      </c>
      <c r="P5" s="2">
        <f t="shared" si="1"/>
        <v>1.3049851851851852</v>
      </c>
      <c r="Q5" s="2">
        <f t="shared" si="2"/>
        <v>1.072217054263566</v>
      </c>
      <c r="R5" s="2">
        <f t="shared" si="3"/>
        <v>1.1062015503875968</v>
      </c>
      <c r="S5" s="6"/>
      <c r="T5" s="2">
        <f t="shared" si="4"/>
        <v>1</v>
      </c>
      <c r="U5" s="2">
        <f t="shared" si="5"/>
        <v>1</v>
      </c>
      <c r="V5" s="8"/>
      <c r="W5" s="2">
        <v>1.1836704119850188</v>
      </c>
      <c r="X5" s="2">
        <v>1.498695340501792</v>
      </c>
      <c r="Y5" s="2">
        <v>1.0383495873968491</v>
      </c>
      <c r="Z5" s="2">
        <v>1.1048762190547636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1620</v>
      </c>
      <c r="G6" s="7">
        <v>1471.38</v>
      </c>
      <c r="H6" s="7">
        <v>675</v>
      </c>
      <c r="I6" s="7">
        <v>788.62</v>
      </c>
      <c r="J6" s="7">
        <v>322.5</v>
      </c>
      <c r="K6" s="7">
        <v>332.57</v>
      </c>
      <c r="L6" s="7">
        <v>645</v>
      </c>
      <c r="M6" s="7">
        <v>725</v>
      </c>
      <c r="O6" s="2">
        <f t="shared" si="0"/>
        <v>0.9082592592592593</v>
      </c>
      <c r="P6" s="2">
        <f t="shared" si="1"/>
        <v>1.168325925925926</v>
      </c>
      <c r="Q6" s="2">
        <f t="shared" si="2"/>
        <v>1.0312248062015503</v>
      </c>
      <c r="R6" s="2">
        <f t="shared" si="3"/>
        <v>1.124031007751938</v>
      </c>
      <c r="S6" s="6"/>
      <c r="T6" s="2">
        <f t="shared" si="4"/>
        <v>1</v>
      </c>
      <c r="U6" s="2">
        <f t="shared" si="5"/>
        <v>1</v>
      </c>
      <c r="V6" s="8"/>
      <c r="W6" s="2">
        <v>0.9010595238095238</v>
      </c>
      <c r="X6" s="2">
        <v>1.525405017921147</v>
      </c>
      <c r="Y6" s="2">
        <v>1</v>
      </c>
      <c r="Z6" s="2">
        <v>1.4281620405101276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1290</v>
      </c>
      <c r="G7" s="7">
        <v>1455.58</v>
      </c>
      <c r="H7" s="7">
        <v>1575</v>
      </c>
      <c r="I7" s="7">
        <v>4351.37</v>
      </c>
      <c r="J7" s="7">
        <v>322.5</v>
      </c>
      <c r="K7" s="7">
        <v>338.6</v>
      </c>
      <c r="L7" s="7">
        <v>1290</v>
      </c>
      <c r="M7" s="7">
        <v>2147.75</v>
      </c>
      <c r="O7" s="2">
        <f t="shared" si="0"/>
        <v>1.1283565891472869</v>
      </c>
      <c r="P7" s="2">
        <f t="shared" si="1"/>
        <v>2.762774603174603</v>
      </c>
      <c r="Q7" s="2">
        <f t="shared" si="2"/>
        <v>1.049922480620155</v>
      </c>
      <c r="R7" s="2">
        <f t="shared" si="3"/>
        <v>1.664922480620155</v>
      </c>
      <c r="S7" s="6"/>
      <c r="T7" s="2">
        <f t="shared" si="4"/>
        <v>1</v>
      </c>
      <c r="U7" s="2">
        <f t="shared" si="5"/>
        <v>1</v>
      </c>
      <c r="V7" s="8"/>
      <c r="W7" s="2">
        <v>1.323932584269663</v>
      </c>
      <c r="X7" s="2">
        <v>2.81257757296467</v>
      </c>
      <c r="Y7" s="2">
        <v>1</v>
      </c>
      <c r="Z7" s="2">
        <v>1.9012153038259567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840</v>
      </c>
      <c r="G8" s="7">
        <v>808.18</v>
      </c>
      <c r="H8" s="7">
        <v>900</v>
      </c>
      <c r="I8" s="7">
        <v>862.87</v>
      </c>
      <c r="J8" s="7">
        <v>322.5</v>
      </c>
      <c r="K8" s="7">
        <v>322.5</v>
      </c>
      <c r="L8" s="7">
        <v>322.5</v>
      </c>
      <c r="M8" s="7">
        <v>529.93</v>
      </c>
      <c r="O8" s="2">
        <f t="shared" si="0"/>
        <v>0.9621190476190475</v>
      </c>
      <c r="P8" s="2">
        <f t="shared" si="1"/>
        <v>0.9587444444444444</v>
      </c>
      <c r="Q8" s="2">
        <f t="shared" si="2"/>
        <v>1</v>
      </c>
      <c r="R8" s="2">
        <f t="shared" si="3"/>
        <v>1.6431937984496123</v>
      </c>
      <c r="S8" s="6"/>
      <c r="T8" s="2">
        <f t="shared" si="4"/>
        <v>0.960431746031746</v>
      </c>
      <c r="U8" s="2">
        <f t="shared" si="5"/>
        <v>1</v>
      </c>
      <c r="V8" s="8"/>
      <c r="W8" s="2">
        <v>0.8939655172413793</v>
      </c>
      <c r="X8" s="2">
        <v>0.8756989247311828</v>
      </c>
      <c r="Y8" s="2">
        <v>1.0029107276819205</v>
      </c>
      <c r="Z8" s="2">
        <v>1.4802700675168792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1515</v>
      </c>
      <c r="G9" s="7">
        <v>1594.73</v>
      </c>
      <c r="H9" s="7">
        <v>2250</v>
      </c>
      <c r="I9" s="7">
        <v>3240.97</v>
      </c>
      <c r="J9" s="7">
        <v>322.5</v>
      </c>
      <c r="K9" s="7">
        <v>322.5</v>
      </c>
      <c r="L9" s="7">
        <v>1612.5</v>
      </c>
      <c r="M9" s="7">
        <v>3022.25</v>
      </c>
      <c r="O9" s="2">
        <f t="shared" si="0"/>
        <v>1.0526270627062706</v>
      </c>
      <c r="P9" s="2">
        <f t="shared" si="1"/>
        <v>1.440431111111111</v>
      </c>
      <c r="Q9" s="2">
        <f t="shared" si="2"/>
        <v>1</v>
      </c>
      <c r="R9" s="2">
        <f t="shared" si="3"/>
        <v>1.8742635658914728</v>
      </c>
      <c r="S9" s="6"/>
      <c r="T9" s="2">
        <f t="shared" si="4"/>
        <v>1</v>
      </c>
      <c r="U9" s="2">
        <f t="shared" si="5"/>
        <v>1</v>
      </c>
      <c r="V9" s="8"/>
      <c r="W9" s="2">
        <v>0.9130462519936204</v>
      </c>
      <c r="X9" s="2">
        <v>1.529131182795699</v>
      </c>
      <c r="Y9" s="2">
        <v>1.219144786196549</v>
      </c>
      <c r="Z9" s="2">
        <v>1.6941215303825956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1290</v>
      </c>
      <c r="G10" s="7">
        <v>1449.65</v>
      </c>
      <c r="H10" s="7">
        <v>900</v>
      </c>
      <c r="I10" s="7">
        <v>1536.65</v>
      </c>
      <c r="J10" s="7">
        <v>322.5</v>
      </c>
      <c r="K10" s="7">
        <v>359.3</v>
      </c>
      <c r="L10" s="7">
        <v>645</v>
      </c>
      <c r="M10" s="7">
        <v>1336.33</v>
      </c>
      <c r="O10" s="2">
        <f t="shared" si="0"/>
        <v>1.1237596899224807</v>
      </c>
      <c r="P10" s="2">
        <f t="shared" si="1"/>
        <v>1.707388888888889</v>
      </c>
      <c r="Q10" s="2">
        <f t="shared" si="2"/>
        <v>1.114108527131783</v>
      </c>
      <c r="R10" s="2">
        <f t="shared" si="3"/>
        <v>2.0718294573643408</v>
      </c>
      <c r="S10" s="6"/>
      <c r="T10" s="2">
        <f t="shared" si="4"/>
        <v>1</v>
      </c>
      <c r="U10" s="2">
        <f t="shared" si="5"/>
        <v>1</v>
      </c>
      <c r="V10" s="8"/>
      <c r="W10" s="2">
        <v>1.118629213483146</v>
      </c>
      <c r="X10" s="2">
        <v>1.380505376344086</v>
      </c>
      <c r="Y10" s="2">
        <v>1.0417104276069016</v>
      </c>
      <c r="Z10" s="2">
        <v>1.8345536384096024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1290</v>
      </c>
      <c r="G11" s="7">
        <v>970.55</v>
      </c>
      <c r="H11" s="7">
        <v>900</v>
      </c>
      <c r="I11" s="7">
        <v>907.72</v>
      </c>
      <c r="J11" s="7">
        <v>322.5</v>
      </c>
      <c r="K11" s="7">
        <v>322.5</v>
      </c>
      <c r="L11" s="7">
        <v>322.5</v>
      </c>
      <c r="M11" s="7">
        <v>537.7</v>
      </c>
      <c r="O11" s="2">
        <f t="shared" si="0"/>
        <v>0.7523643410852713</v>
      </c>
      <c r="P11" s="2">
        <f t="shared" si="1"/>
        <v>1.0085777777777778</v>
      </c>
      <c r="Q11" s="2">
        <f t="shared" si="2"/>
        <v>1</v>
      </c>
      <c r="R11" s="2">
        <f t="shared" si="3"/>
        <v>1.6672868217054264</v>
      </c>
      <c r="S11" s="6"/>
      <c r="T11" s="2">
        <f t="shared" si="4"/>
        <v>0.8804710594315246</v>
      </c>
      <c r="U11" s="2">
        <f t="shared" si="5"/>
        <v>1</v>
      </c>
      <c r="V11" s="8"/>
      <c r="W11" s="2">
        <v>0.9454831460674158</v>
      </c>
      <c r="X11" s="2">
        <v>0.8460430107526882</v>
      </c>
      <c r="Y11" s="2">
        <v>1.0336684171042763</v>
      </c>
      <c r="Z11" s="2">
        <v>1.7534883720930232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1065</v>
      </c>
      <c r="G12" s="7">
        <v>1095.05</v>
      </c>
      <c r="H12" s="7">
        <v>1125</v>
      </c>
      <c r="I12" s="7">
        <v>1890.57</v>
      </c>
      <c r="J12" s="7">
        <v>322.5</v>
      </c>
      <c r="K12" s="7">
        <v>331.83</v>
      </c>
      <c r="L12" s="7">
        <v>645</v>
      </c>
      <c r="M12" s="7">
        <v>999</v>
      </c>
      <c r="O12" s="2">
        <f t="shared" si="0"/>
        <v>1.0282159624413145</v>
      </c>
      <c r="P12" s="2">
        <f t="shared" si="1"/>
        <v>1.6805066666666666</v>
      </c>
      <c r="Q12" s="2">
        <f t="shared" si="2"/>
        <v>1.0289302325581395</v>
      </c>
      <c r="R12" s="2">
        <f t="shared" si="3"/>
        <v>1.5488372093023255</v>
      </c>
      <c r="S12" s="6"/>
      <c r="T12" s="2">
        <f t="shared" si="4"/>
        <v>1</v>
      </c>
      <c r="U12" s="2">
        <f t="shared" si="5"/>
        <v>1</v>
      </c>
      <c r="V12" s="8"/>
      <c r="W12" s="2">
        <v>1.0237460317460318</v>
      </c>
      <c r="X12" s="2">
        <v>1.6646193548387096</v>
      </c>
      <c r="Y12" s="2">
        <v>1.154628657164291</v>
      </c>
      <c r="Z12" s="2">
        <v>2.004921230307577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1065</v>
      </c>
      <c r="G13" s="7">
        <v>586.6</v>
      </c>
      <c r="H13" s="7">
        <v>900</v>
      </c>
      <c r="I13" s="7">
        <v>936.88</v>
      </c>
      <c r="J13" s="7">
        <v>322.5</v>
      </c>
      <c r="K13" s="7">
        <v>331.05</v>
      </c>
      <c r="L13" s="7">
        <v>645</v>
      </c>
      <c r="M13" s="7">
        <v>432.88</v>
      </c>
      <c r="O13" s="2">
        <f t="shared" si="0"/>
        <v>0.5507981220657278</v>
      </c>
      <c r="P13" s="2">
        <f t="shared" si="1"/>
        <v>1.0409777777777778</v>
      </c>
      <c r="Q13" s="2">
        <f t="shared" si="2"/>
        <v>1.0265116279069768</v>
      </c>
      <c r="R13" s="2">
        <f t="shared" si="3"/>
        <v>0.6711317829457364</v>
      </c>
      <c r="S13" s="6"/>
      <c r="T13" s="2">
        <f t="shared" si="4"/>
        <v>0.7958879499217528</v>
      </c>
      <c r="U13" s="2">
        <f t="shared" si="5"/>
        <v>0.8488217054263566</v>
      </c>
      <c r="V13" s="8"/>
      <c r="W13" s="2">
        <v>0.8947573696145125</v>
      </c>
      <c r="X13" s="2">
        <v>1.0078279569892472</v>
      </c>
      <c r="Y13" s="2">
        <v>1</v>
      </c>
      <c r="Z13" s="2">
        <v>0.4593848462115529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1230</v>
      </c>
      <c r="G14" s="7">
        <v>958.13</v>
      </c>
      <c r="H14" s="7">
        <v>1575</v>
      </c>
      <c r="I14" s="7">
        <v>2788.93</v>
      </c>
      <c r="J14" s="7">
        <v>322.5</v>
      </c>
      <c r="K14" s="7">
        <v>334.03</v>
      </c>
      <c r="L14" s="7">
        <v>967.5</v>
      </c>
      <c r="M14" s="7">
        <v>1648.18</v>
      </c>
      <c r="O14" s="2">
        <f t="shared" si="0"/>
        <v>0.7789674796747967</v>
      </c>
      <c r="P14" s="2">
        <f t="shared" si="1"/>
        <v>1.7707492063492063</v>
      </c>
      <c r="Q14" s="2">
        <f t="shared" si="2"/>
        <v>1.035751937984496</v>
      </c>
      <c r="R14" s="2">
        <f t="shared" si="3"/>
        <v>1.703545219638243</v>
      </c>
      <c r="S14" s="6"/>
      <c r="T14" s="2">
        <f t="shared" si="4"/>
        <v>1</v>
      </c>
      <c r="U14" s="2">
        <f t="shared" si="5"/>
        <v>1</v>
      </c>
      <c r="V14" s="8"/>
      <c r="W14" s="2">
        <v>0.9461725490196078</v>
      </c>
      <c r="X14" s="2">
        <v>1.3331981566820277</v>
      </c>
      <c r="Y14" s="2">
        <v>1.0324981245311327</v>
      </c>
      <c r="Z14" s="2">
        <v>1.2859214803700925</v>
      </c>
    </row>
    <row r="15" spans="1:26" ht="15">
      <c r="A15" s="7" t="s">
        <v>46</v>
      </c>
      <c r="B15" s="7" t="s">
        <v>47</v>
      </c>
      <c r="C15" s="7" t="s">
        <v>48</v>
      </c>
      <c r="D15" s="7" t="s">
        <v>28</v>
      </c>
      <c r="E15" s="7"/>
      <c r="F15" s="7">
        <v>1740</v>
      </c>
      <c r="G15" s="7">
        <v>1606.48</v>
      </c>
      <c r="H15" s="7">
        <v>2025</v>
      </c>
      <c r="I15" s="7">
        <v>1201.08</v>
      </c>
      <c r="J15" s="7">
        <v>322.5</v>
      </c>
      <c r="K15" s="7">
        <v>323.33</v>
      </c>
      <c r="L15" s="7">
        <v>1290</v>
      </c>
      <c r="M15" s="7">
        <v>999.22</v>
      </c>
      <c r="O15" s="2">
        <f t="shared" si="0"/>
        <v>0.923264367816092</v>
      </c>
      <c r="P15" s="2">
        <f t="shared" si="1"/>
        <v>0.593125925925926</v>
      </c>
      <c r="Q15" s="2">
        <f t="shared" si="2"/>
        <v>1.0025736434108528</v>
      </c>
      <c r="R15" s="2">
        <f t="shared" si="3"/>
        <v>0.7745891472868217</v>
      </c>
      <c r="S15" s="6"/>
      <c r="T15" s="2">
        <f t="shared" si="4"/>
        <v>0.758195146871009</v>
      </c>
      <c r="U15" s="2">
        <f t="shared" si="5"/>
        <v>0.8885813953488373</v>
      </c>
      <c r="V15" s="8"/>
      <c r="W15" s="2">
        <v>1.1971277777777778</v>
      </c>
      <c r="X15" s="2">
        <v>0.5723775388291518</v>
      </c>
      <c r="Y15" s="2">
        <v>1.3475468867216804</v>
      </c>
      <c r="Z15" s="2">
        <v>0.6992873218304576</v>
      </c>
    </row>
    <row r="16" spans="1:26" ht="15">
      <c r="A16" s="7" t="s">
        <v>29</v>
      </c>
      <c r="B16" s="7" t="s">
        <v>30</v>
      </c>
      <c r="C16" s="7" t="s">
        <v>49</v>
      </c>
      <c r="D16" s="7" t="s">
        <v>32</v>
      </c>
      <c r="E16" s="7"/>
      <c r="F16" s="7">
        <v>1290</v>
      </c>
      <c r="G16" s="7">
        <v>1283.6</v>
      </c>
      <c r="H16" s="7">
        <v>1350</v>
      </c>
      <c r="I16" s="7">
        <v>1629.93</v>
      </c>
      <c r="J16" s="7">
        <v>322.5</v>
      </c>
      <c r="K16" s="7">
        <v>322.5</v>
      </c>
      <c r="L16" s="7">
        <v>645</v>
      </c>
      <c r="M16" s="7">
        <v>654.71</v>
      </c>
      <c r="O16" s="2">
        <f t="shared" si="0"/>
        <v>0.9950387596899224</v>
      </c>
      <c r="P16" s="2">
        <f t="shared" si="1"/>
        <v>1.2073555555555555</v>
      </c>
      <c r="Q16" s="2">
        <f t="shared" si="2"/>
        <v>1</v>
      </c>
      <c r="R16" s="2">
        <f t="shared" si="3"/>
        <v>1.0150542635658915</v>
      </c>
      <c r="S16" s="6"/>
      <c r="T16" s="2">
        <f t="shared" si="4"/>
        <v>1</v>
      </c>
      <c r="U16" s="2">
        <f t="shared" si="5"/>
        <v>1</v>
      </c>
      <c r="V16" s="8"/>
      <c r="W16" s="2">
        <v>1.0810861423220974</v>
      </c>
      <c r="X16" s="2">
        <v>1.233942652329749</v>
      </c>
      <c r="Y16" s="2">
        <v>1.0667666916729182</v>
      </c>
      <c r="Z16" s="2">
        <v>1.065086271567892</v>
      </c>
    </row>
    <row r="17" spans="1:26" ht="15">
      <c r="A17" s="7" t="s">
        <v>50</v>
      </c>
      <c r="B17" s="7" t="s">
        <v>51</v>
      </c>
      <c r="C17" s="7" t="s">
        <v>52</v>
      </c>
      <c r="D17" s="7" t="s">
        <v>32</v>
      </c>
      <c r="E17" s="7"/>
      <c r="F17" s="7">
        <v>1620</v>
      </c>
      <c r="G17" s="7">
        <v>1449.67</v>
      </c>
      <c r="H17" s="7">
        <v>675</v>
      </c>
      <c r="I17" s="7">
        <v>924.62</v>
      </c>
      <c r="J17" s="7">
        <v>322.5</v>
      </c>
      <c r="K17" s="7">
        <v>399.13</v>
      </c>
      <c r="L17" s="7">
        <v>645</v>
      </c>
      <c r="M17" s="7">
        <v>925.48</v>
      </c>
      <c r="O17" s="2">
        <f t="shared" si="0"/>
        <v>0.8948580246913581</v>
      </c>
      <c r="P17" s="2">
        <f t="shared" si="1"/>
        <v>1.3698074074074074</v>
      </c>
      <c r="Q17" s="2">
        <f t="shared" si="2"/>
        <v>1.2376124031007751</v>
      </c>
      <c r="R17" s="2">
        <f t="shared" si="3"/>
        <v>1.4348527131782947</v>
      </c>
      <c r="S17" s="6"/>
      <c r="T17" s="2">
        <f t="shared" si="4"/>
        <v>1</v>
      </c>
      <c r="U17" s="2">
        <f t="shared" si="5"/>
        <v>1</v>
      </c>
      <c r="V17" s="8"/>
      <c r="W17" s="2">
        <v>0.8723035714285714</v>
      </c>
      <c r="X17" s="2">
        <v>1.853362007168459</v>
      </c>
      <c r="Y17" s="2">
        <v>1.2</v>
      </c>
      <c r="Z17" s="2">
        <v>1.8532333083270818</v>
      </c>
    </row>
    <row r="18" spans="1:26" ht="15">
      <c r="A18" s="7" t="s">
        <v>21</v>
      </c>
      <c r="B18" s="7" t="s">
        <v>22</v>
      </c>
      <c r="C18" s="7" t="s">
        <v>53</v>
      </c>
      <c r="D18" s="7" t="s">
        <v>24</v>
      </c>
      <c r="E18" s="7"/>
      <c r="F18" s="7">
        <v>1290</v>
      </c>
      <c r="G18" s="7">
        <v>1207.92</v>
      </c>
      <c r="H18" s="7">
        <v>900</v>
      </c>
      <c r="I18" s="7">
        <v>890.92</v>
      </c>
      <c r="J18" s="7">
        <v>322.5</v>
      </c>
      <c r="K18" s="7">
        <v>332.8</v>
      </c>
      <c r="L18" s="7">
        <v>645</v>
      </c>
      <c r="M18" s="7">
        <v>670.83</v>
      </c>
      <c r="O18" s="2">
        <f t="shared" si="0"/>
        <v>0.9363720930232559</v>
      </c>
      <c r="P18" s="2">
        <f t="shared" si="1"/>
        <v>0.9899111111111111</v>
      </c>
      <c r="Q18" s="2">
        <f t="shared" si="2"/>
        <v>1.031937984496124</v>
      </c>
      <c r="R18" s="2">
        <f t="shared" si="3"/>
        <v>1.040046511627907</v>
      </c>
      <c r="S18" s="6"/>
      <c r="T18" s="2">
        <f t="shared" si="4"/>
        <v>0.9631416020671835</v>
      </c>
      <c r="U18" s="2">
        <f t="shared" si="5"/>
        <v>1</v>
      </c>
      <c r="V18" s="8"/>
      <c r="W18" s="2">
        <v>0.9449962546816479</v>
      </c>
      <c r="X18" s="2">
        <v>0.8527741935483871</v>
      </c>
      <c r="Y18" s="2">
        <v>1.0449512378094523</v>
      </c>
      <c r="Z18" s="2">
        <v>0.9959489872468117</v>
      </c>
    </row>
    <row r="19" spans="1:26" ht="15">
      <c r="A19" s="7" t="s">
        <v>54</v>
      </c>
      <c r="B19" s="7" t="s">
        <v>55</v>
      </c>
      <c r="C19" s="7" t="s">
        <v>55</v>
      </c>
      <c r="D19" s="7" t="s">
        <v>32</v>
      </c>
      <c r="E19" s="7"/>
      <c r="F19" s="7">
        <v>1065</v>
      </c>
      <c r="G19" s="7">
        <v>823.57</v>
      </c>
      <c r="H19" s="7">
        <v>1350</v>
      </c>
      <c r="I19" s="7">
        <v>1403.92</v>
      </c>
      <c r="J19" s="7">
        <v>322.5</v>
      </c>
      <c r="K19" s="7">
        <v>333.83</v>
      </c>
      <c r="L19" s="7">
        <v>322.5</v>
      </c>
      <c r="M19" s="7">
        <v>342.98</v>
      </c>
      <c r="O19" s="2">
        <f t="shared" si="0"/>
        <v>0.7733051643192489</v>
      </c>
      <c r="P19" s="2">
        <f t="shared" si="1"/>
        <v>1.0399407407407408</v>
      </c>
      <c r="Q19" s="2">
        <f t="shared" si="2"/>
        <v>1.0351317829457365</v>
      </c>
      <c r="R19" s="2">
        <f t="shared" si="3"/>
        <v>1.0635038759689923</v>
      </c>
      <c r="S19" s="6"/>
      <c r="T19" s="2">
        <f t="shared" si="4"/>
        <v>0.9066229525299949</v>
      </c>
      <c r="U19" s="2">
        <f t="shared" si="5"/>
        <v>1</v>
      </c>
      <c r="V19" s="8"/>
      <c r="W19" s="2">
        <v>0.9096145124716554</v>
      </c>
      <c r="X19" s="2">
        <v>1.100516129032258</v>
      </c>
      <c r="Y19" s="2">
        <v>1.0269467366841711</v>
      </c>
      <c r="Z19" s="2">
        <v>1.0266466616654164</v>
      </c>
    </row>
    <row r="20" spans="1:26" ht="15">
      <c r="A20" s="7" t="s">
        <v>33</v>
      </c>
      <c r="B20" s="7" t="s">
        <v>34</v>
      </c>
      <c r="C20" s="7" t="s">
        <v>56</v>
      </c>
      <c r="D20" s="7" t="s">
        <v>32</v>
      </c>
      <c r="E20" s="7"/>
      <c r="F20" s="7">
        <v>1620</v>
      </c>
      <c r="G20" s="7">
        <v>1431.38</v>
      </c>
      <c r="H20" s="7">
        <v>675</v>
      </c>
      <c r="I20" s="7">
        <v>1853.75</v>
      </c>
      <c r="J20" s="7">
        <v>322.5</v>
      </c>
      <c r="K20" s="7">
        <v>423.48</v>
      </c>
      <c r="L20" s="7">
        <v>645</v>
      </c>
      <c r="M20" s="7">
        <v>1489.07</v>
      </c>
      <c r="O20" s="2">
        <f t="shared" si="0"/>
        <v>0.883567901234568</v>
      </c>
      <c r="P20" s="2">
        <f t="shared" si="1"/>
        <v>2.7462962962962965</v>
      </c>
      <c r="Q20" s="2">
        <f t="shared" si="2"/>
        <v>1.3131162790697675</v>
      </c>
      <c r="R20" s="2">
        <f t="shared" si="3"/>
        <v>2.3086356589147288</v>
      </c>
      <c r="S20" s="6"/>
      <c r="T20" s="2">
        <f t="shared" si="4"/>
        <v>1</v>
      </c>
      <c r="U20" s="2">
        <f t="shared" si="5"/>
        <v>1</v>
      </c>
      <c r="V20" s="8"/>
      <c r="W20" s="2">
        <v>0.8195357142857143</v>
      </c>
      <c r="X20" s="2">
        <v>2.6769175627240145</v>
      </c>
      <c r="Y20" s="2">
        <v>1.2856114028507126</v>
      </c>
      <c r="Z20" s="2">
        <v>1.913173293323331</v>
      </c>
    </row>
    <row r="21" spans="1:26" ht="15">
      <c r="A21" s="7" t="s">
        <v>57</v>
      </c>
      <c r="B21" s="7" t="s">
        <v>58</v>
      </c>
      <c r="C21" s="7" t="s">
        <v>59</v>
      </c>
      <c r="D21" s="7" t="s">
        <v>32</v>
      </c>
      <c r="E21" s="7"/>
      <c r="F21" s="7">
        <v>1620</v>
      </c>
      <c r="G21" s="7">
        <v>1372.28</v>
      </c>
      <c r="H21" s="7">
        <v>675</v>
      </c>
      <c r="I21" s="7">
        <v>931.03</v>
      </c>
      <c r="J21" s="7">
        <v>322.5</v>
      </c>
      <c r="K21" s="7">
        <v>322.5</v>
      </c>
      <c r="L21" s="7">
        <v>645</v>
      </c>
      <c r="M21" s="7">
        <v>821.72</v>
      </c>
      <c r="O21" s="2">
        <f t="shared" si="0"/>
        <v>0.8470864197530864</v>
      </c>
      <c r="P21" s="2">
        <f t="shared" si="1"/>
        <v>1.3793037037037037</v>
      </c>
      <c r="Q21" s="2">
        <f t="shared" si="2"/>
        <v>1</v>
      </c>
      <c r="R21" s="2">
        <f t="shared" si="3"/>
        <v>1.273984496124031</v>
      </c>
      <c r="S21" s="6"/>
      <c r="T21" s="2">
        <f t="shared" si="4"/>
        <v>1</v>
      </c>
      <c r="U21" s="2">
        <f t="shared" si="5"/>
        <v>1</v>
      </c>
      <c r="V21" s="8"/>
      <c r="W21" s="2">
        <v>0.7731964285714286</v>
      </c>
      <c r="X21" s="2">
        <v>1.596272401433692</v>
      </c>
      <c r="Y21" s="2">
        <v>1</v>
      </c>
      <c r="Z21" s="2">
        <v>1.5971942985746437</v>
      </c>
    </row>
    <row r="22" spans="1:26" ht="15">
      <c r="A22" s="7" t="s">
        <v>60</v>
      </c>
      <c r="B22" s="7" t="s">
        <v>61</v>
      </c>
      <c r="C22" s="7" t="s">
        <v>62</v>
      </c>
      <c r="D22" s="7" t="s">
        <v>37</v>
      </c>
      <c r="E22" s="7"/>
      <c r="F22" s="7">
        <v>1065</v>
      </c>
      <c r="G22" s="7">
        <v>1355.78</v>
      </c>
      <c r="H22" s="7">
        <v>2700</v>
      </c>
      <c r="I22" s="7">
        <v>2869.68</v>
      </c>
      <c r="J22" s="7">
        <v>322.5</v>
      </c>
      <c r="K22" s="7">
        <v>334.25</v>
      </c>
      <c r="L22" s="7">
        <v>645</v>
      </c>
      <c r="M22" s="7">
        <v>737.29</v>
      </c>
      <c r="O22" s="2">
        <f t="shared" si="0"/>
        <v>1.2730328638497652</v>
      </c>
      <c r="P22" s="2">
        <f t="shared" si="1"/>
        <v>1.0628444444444445</v>
      </c>
      <c r="Q22" s="2">
        <f t="shared" si="2"/>
        <v>1.0364341085271318</v>
      </c>
      <c r="R22" s="2">
        <f t="shared" si="3"/>
        <v>1.1430852713178294</v>
      </c>
      <c r="S22" s="6"/>
      <c r="T22" s="2">
        <f t="shared" si="4"/>
        <v>1</v>
      </c>
      <c r="U22" s="2">
        <f t="shared" si="5"/>
        <v>1</v>
      </c>
      <c r="V22" s="8"/>
      <c r="W22" s="2">
        <v>1.2137142857142855</v>
      </c>
      <c r="X22" s="2">
        <v>0.9955985663082436</v>
      </c>
      <c r="Y22" s="2">
        <v>1.0654163540885222</v>
      </c>
      <c r="Z22" s="2">
        <v>1.1169692423105777</v>
      </c>
    </row>
    <row r="23" spans="1:26" ht="15">
      <c r="A23" s="7" t="s">
        <v>33</v>
      </c>
      <c r="B23" s="7" t="s">
        <v>34</v>
      </c>
      <c r="C23" s="7" t="s">
        <v>63</v>
      </c>
      <c r="D23" s="7" t="s">
        <v>28</v>
      </c>
      <c r="E23" s="7"/>
      <c r="F23" s="7">
        <v>1230</v>
      </c>
      <c r="G23" s="7">
        <v>993.78</v>
      </c>
      <c r="H23" s="7">
        <v>1575</v>
      </c>
      <c r="I23" s="7">
        <v>1764.35</v>
      </c>
      <c r="J23" s="7">
        <v>322.5</v>
      </c>
      <c r="K23" s="7">
        <v>323.37</v>
      </c>
      <c r="L23" s="7">
        <v>645</v>
      </c>
      <c r="M23" s="7">
        <v>680.45</v>
      </c>
      <c r="O23" s="2">
        <f t="shared" si="0"/>
        <v>0.8079512195121951</v>
      </c>
      <c r="P23" s="2">
        <f t="shared" si="1"/>
        <v>1.1202222222222222</v>
      </c>
      <c r="Q23" s="2">
        <f t="shared" si="2"/>
        <v>1.0026976744186047</v>
      </c>
      <c r="R23" s="2">
        <f t="shared" si="3"/>
        <v>1.0549612403100777</v>
      </c>
      <c r="S23" s="6"/>
      <c r="T23" s="2">
        <f t="shared" si="4"/>
        <v>0.9640867208672086</v>
      </c>
      <c r="U23" s="2">
        <f t="shared" si="5"/>
        <v>1</v>
      </c>
      <c r="V23" s="8"/>
      <c r="W23" s="2">
        <v>0.9277254901960783</v>
      </c>
      <c r="X23" s="2">
        <v>1.190273425499232</v>
      </c>
      <c r="Y23" s="2">
        <v>1</v>
      </c>
      <c r="Z23" s="2">
        <v>1.2731882970742687</v>
      </c>
    </row>
    <row r="24" spans="1:26" ht="15">
      <c r="A24" s="7" t="s">
        <v>33</v>
      </c>
      <c r="B24" s="7" t="s">
        <v>34</v>
      </c>
      <c r="C24" s="7" t="s">
        <v>64</v>
      </c>
      <c r="D24" s="7" t="s">
        <v>32</v>
      </c>
      <c r="E24" s="7"/>
      <c r="F24" s="7">
        <v>1290</v>
      </c>
      <c r="G24" s="7">
        <v>1230.45</v>
      </c>
      <c r="H24" s="7">
        <v>1125</v>
      </c>
      <c r="I24" s="7">
        <v>1356.23</v>
      </c>
      <c r="J24" s="7">
        <v>322.5</v>
      </c>
      <c r="K24" s="7">
        <v>336.02</v>
      </c>
      <c r="L24" s="7">
        <v>645</v>
      </c>
      <c r="M24" s="7">
        <v>702.12</v>
      </c>
      <c r="O24" s="2">
        <f t="shared" si="0"/>
        <v>0.9538372093023256</v>
      </c>
      <c r="P24" s="2">
        <f t="shared" si="1"/>
        <v>1.2055377777777778</v>
      </c>
      <c r="Q24" s="2">
        <f t="shared" si="2"/>
        <v>1.041922480620155</v>
      </c>
      <c r="R24" s="2">
        <f t="shared" si="3"/>
        <v>1.0885581395348838</v>
      </c>
      <c r="S24" s="6"/>
      <c r="T24" s="2">
        <f t="shared" si="4"/>
        <v>1</v>
      </c>
      <c r="U24" s="2">
        <f t="shared" si="5"/>
        <v>1</v>
      </c>
      <c r="V24" s="8"/>
      <c r="W24" s="2">
        <v>0.8708014981273408</v>
      </c>
      <c r="X24" s="2">
        <v>1.4284559139784945</v>
      </c>
      <c r="Y24" s="2">
        <v>1</v>
      </c>
      <c r="Z24" s="2">
        <v>1.0770442610652664</v>
      </c>
    </row>
    <row r="25" spans="1:26" ht="15">
      <c r="A25" s="7" t="s">
        <v>57</v>
      </c>
      <c r="B25" s="7" t="s">
        <v>58</v>
      </c>
      <c r="C25" s="7" t="s">
        <v>65</v>
      </c>
      <c r="D25" s="7" t="s">
        <v>32</v>
      </c>
      <c r="E25" s="7"/>
      <c r="F25" s="7">
        <v>1455</v>
      </c>
      <c r="G25" s="7">
        <v>1368.08</v>
      </c>
      <c r="H25" s="7">
        <v>675</v>
      </c>
      <c r="I25" s="7">
        <v>913.8</v>
      </c>
      <c r="J25" s="7">
        <v>322.5</v>
      </c>
      <c r="K25" s="7">
        <v>339.95</v>
      </c>
      <c r="L25" s="7">
        <v>645</v>
      </c>
      <c r="M25" s="7">
        <v>766.08</v>
      </c>
      <c r="O25" s="2">
        <f t="shared" si="0"/>
        <v>0.9402611683848797</v>
      </c>
      <c r="P25" s="2">
        <f t="shared" si="1"/>
        <v>1.3537777777777777</v>
      </c>
      <c r="Q25" s="2">
        <f t="shared" si="2"/>
        <v>1.054108527131783</v>
      </c>
      <c r="R25" s="2">
        <f t="shared" si="3"/>
        <v>1.1877209302325582</v>
      </c>
      <c r="S25" s="6"/>
      <c r="T25" s="2">
        <f t="shared" si="4"/>
        <v>1</v>
      </c>
      <c r="U25" s="2">
        <f t="shared" si="5"/>
        <v>1</v>
      </c>
      <c r="V25" s="8"/>
      <c r="W25" s="2">
        <v>0.945519071310116</v>
      </c>
      <c r="X25" s="2">
        <v>1.3692043010752688</v>
      </c>
      <c r="Y25" s="2">
        <v>1.0191147786946737</v>
      </c>
      <c r="Z25" s="2">
        <v>1.1966991747936984</v>
      </c>
    </row>
    <row r="26" spans="1:26" ht="15">
      <c r="A26" s="7" t="s">
        <v>21</v>
      </c>
      <c r="B26" s="7" t="s">
        <v>22</v>
      </c>
      <c r="C26" s="7" t="s">
        <v>66</v>
      </c>
      <c r="D26" s="7" t="s">
        <v>37</v>
      </c>
      <c r="E26" s="7"/>
      <c r="F26" s="7">
        <v>855</v>
      </c>
      <c r="G26" s="7">
        <v>1357</v>
      </c>
      <c r="H26" s="7">
        <v>2070</v>
      </c>
      <c r="I26" s="7">
        <v>1855</v>
      </c>
      <c r="J26" s="7">
        <v>322.5</v>
      </c>
      <c r="K26" s="7">
        <v>322.5</v>
      </c>
      <c r="L26" s="7">
        <v>1290</v>
      </c>
      <c r="M26" s="7">
        <v>935.25</v>
      </c>
      <c r="O26" s="2">
        <f t="shared" si="0"/>
        <v>1.5871345029239765</v>
      </c>
      <c r="P26" s="2">
        <f t="shared" si="1"/>
        <v>0.8961352657004831</v>
      </c>
      <c r="Q26" s="2">
        <f t="shared" si="2"/>
        <v>1</v>
      </c>
      <c r="R26" s="2">
        <f t="shared" si="3"/>
        <v>0.725</v>
      </c>
      <c r="S26" s="6"/>
      <c r="T26" s="2">
        <f t="shared" si="4"/>
        <v>1</v>
      </c>
      <c r="U26" s="2">
        <f t="shared" si="5"/>
        <v>0.8625</v>
      </c>
      <c r="V26" s="8"/>
      <c r="W26" s="2">
        <v>1.2490118577075098</v>
      </c>
      <c r="X26" s="2">
        <v>1.1799906498363721</v>
      </c>
      <c r="Y26" s="2">
        <v>1</v>
      </c>
      <c r="Z26" s="2">
        <v>0.75</v>
      </c>
    </row>
    <row r="27" spans="1:26" ht="15">
      <c r="A27" s="7" t="s">
        <v>29</v>
      </c>
      <c r="B27" s="7" t="s">
        <v>30</v>
      </c>
      <c r="C27" s="7" t="s">
        <v>67</v>
      </c>
      <c r="D27" s="7" t="s">
        <v>32</v>
      </c>
      <c r="E27" s="7"/>
      <c r="F27" s="7">
        <v>1455</v>
      </c>
      <c r="G27" s="7">
        <v>1136.7</v>
      </c>
      <c r="H27" s="7">
        <v>675</v>
      </c>
      <c r="I27" s="7">
        <v>1062.02</v>
      </c>
      <c r="J27" s="7">
        <v>322.5</v>
      </c>
      <c r="K27" s="7">
        <v>396.4</v>
      </c>
      <c r="L27" s="7">
        <v>645</v>
      </c>
      <c r="M27" s="7">
        <v>618.75</v>
      </c>
      <c r="O27" s="2">
        <f t="shared" si="0"/>
        <v>0.7812371134020619</v>
      </c>
      <c r="P27" s="2">
        <f t="shared" si="1"/>
        <v>1.5733629629629629</v>
      </c>
      <c r="Q27" s="2">
        <f t="shared" si="2"/>
        <v>1.2291472868217053</v>
      </c>
      <c r="R27" s="2">
        <f t="shared" si="3"/>
        <v>0.9593023255813954</v>
      </c>
      <c r="S27" s="6"/>
      <c r="T27" s="2">
        <f t="shared" si="4"/>
        <v>1</v>
      </c>
      <c r="U27" s="2">
        <f t="shared" si="5"/>
        <v>1</v>
      </c>
      <c r="V27" s="8"/>
      <c r="W27" s="2">
        <v>0.9147462686567164</v>
      </c>
      <c r="X27" s="2">
        <v>1.6865232974910394</v>
      </c>
      <c r="Y27" s="2">
        <v>1.1924981245311328</v>
      </c>
      <c r="Z27" s="2">
        <v>1.0794298574643661</v>
      </c>
    </row>
    <row r="28" spans="1:26" ht="15">
      <c r="A28" s="7" t="s">
        <v>50</v>
      </c>
      <c r="B28" s="7" t="s">
        <v>51</v>
      </c>
      <c r="C28" s="7" t="s">
        <v>68</v>
      </c>
      <c r="D28" s="7" t="s">
        <v>32</v>
      </c>
      <c r="E28" s="7"/>
      <c r="F28" s="7">
        <v>1455</v>
      </c>
      <c r="G28" s="7">
        <v>1442.33</v>
      </c>
      <c r="H28" s="7">
        <v>675</v>
      </c>
      <c r="I28" s="7">
        <v>900.17</v>
      </c>
      <c r="J28" s="7">
        <v>322.5</v>
      </c>
      <c r="K28" s="7">
        <v>331.27</v>
      </c>
      <c r="L28" s="7">
        <v>645</v>
      </c>
      <c r="M28" s="7">
        <v>982.72</v>
      </c>
      <c r="O28" s="2">
        <f t="shared" si="0"/>
        <v>0.9912920962199312</v>
      </c>
      <c r="P28" s="2">
        <f t="shared" si="1"/>
        <v>1.3335851851851852</v>
      </c>
      <c r="Q28" s="2">
        <f t="shared" si="2"/>
        <v>1.0271937984496124</v>
      </c>
      <c r="R28" s="2">
        <f t="shared" si="3"/>
        <v>1.5235968992248063</v>
      </c>
      <c r="S28" s="6"/>
      <c r="T28" s="2">
        <f t="shared" si="4"/>
        <v>1</v>
      </c>
      <c r="U28" s="2">
        <f t="shared" si="5"/>
        <v>1</v>
      </c>
      <c r="V28" s="8"/>
      <c r="W28" s="2">
        <v>1.0351376451077943</v>
      </c>
      <c r="X28" s="2">
        <v>2.0676989247311828</v>
      </c>
      <c r="Y28" s="2">
        <v>1.033998499624906</v>
      </c>
      <c r="Z28" s="2">
        <v>2.0855663915978995</v>
      </c>
    </row>
    <row r="29" spans="1:26" ht="15">
      <c r="A29" s="7" t="s">
        <v>69</v>
      </c>
      <c r="B29" s="7" t="s">
        <v>70</v>
      </c>
      <c r="C29" s="7" t="s">
        <v>71</v>
      </c>
      <c r="D29" s="7" t="s">
        <v>28</v>
      </c>
      <c r="E29" s="7"/>
      <c r="F29" s="7">
        <v>1065</v>
      </c>
      <c r="G29" s="7">
        <v>1240.95</v>
      </c>
      <c r="H29" s="7">
        <v>1800</v>
      </c>
      <c r="I29" s="7">
        <v>2010</v>
      </c>
      <c r="J29" s="7">
        <v>322.5</v>
      </c>
      <c r="K29" s="7">
        <v>322.5</v>
      </c>
      <c r="L29" s="7">
        <v>1290</v>
      </c>
      <c r="M29" s="7">
        <v>1205.2</v>
      </c>
      <c r="O29" s="2">
        <f t="shared" si="0"/>
        <v>1.1652112676056339</v>
      </c>
      <c r="P29" s="2">
        <f t="shared" si="1"/>
        <v>1.1166666666666667</v>
      </c>
      <c r="Q29" s="2">
        <f t="shared" si="2"/>
        <v>1</v>
      </c>
      <c r="R29" s="2">
        <f t="shared" si="3"/>
        <v>0.9342635658914729</v>
      </c>
      <c r="S29" s="6"/>
      <c r="T29" s="2">
        <f t="shared" si="4"/>
        <v>1</v>
      </c>
      <c r="U29" s="2">
        <f t="shared" si="5"/>
        <v>0.9671317829457364</v>
      </c>
      <c r="V29" s="8"/>
      <c r="W29" s="2">
        <v>1.4040544217687074</v>
      </c>
      <c r="X29" s="2">
        <v>1.1729193548387098</v>
      </c>
      <c r="Y29" s="2">
        <v>1.0271567891972995</v>
      </c>
      <c r="Z29" s="2">
        <v>1.2911702925731434</v>
      </c>
    </row>
    <row r="30" spans="1:26" ht="15">
      <c r="A30" s="7" t="s">
        <v>69</v>
      </c>
      <c r="B30" s="7" t="s">
        <v>70</v>
      </c>
      <c r="C30" s="7" t="s">
        <v>72</v>
      </c>
      <c r="D30" s="7" t="s">
        <v>28</v>
      </c>
      <c r="E30" s="7"/>
      <c r="F30" s="7">
        <v>1230</v>
      </c>
      <c r="G30" s="7">
        <v>1302.93</v>
      </c>
      <c r="H30" s="7">
        <v>1350</v>
      </c>
      <c r="I30" s="7">
        <v>1395.02</v>
      </c>
      <c r="J30" s="7">
        <v>322.5</v>
      </c>
      <c r="K30" s="7">
        <v>330.42</v>
      </c>
      <c r="L30" s="7">
        <v>645</v>
      </c>
      <c r="M30" s="7">
        <v>647.97</v>
      </c>
      <c r="O30" s="2">
        <f t="shared" si="0"/>
        <v>1.0592926829268292</v>
      </c>
      <c r="P30" s="2">
        <f t="shared" si="1"/>
        <v>1.0333481481481481</v>
      </c>
      <c r="Q30" s="2">
        <f t="shared" si="2"/>
        <v>1.0245581395348837</v>
      </c>
      <c r="R30" s="2">
        <f t="shared" si="3"/>
        <v>1.0046046511627906</v>
      </c>
      <c r="S30" s="6"/>
      <c r="T30" s="2">
        <f t="shared" si="4"/>
        <v>1</v>
      </c>
      <c r="U30" s="2">
        <f t="shared" si="5"/>
        <v>1</v>
      </c>
      <c r="V30" s="8"/>
      <c r="W30" s="2">
        <v>1.0019372549019607</v>
      </c>
      <c r="X30" s="2">
        <v>1.0402652329749105</v>
      </c>
      <c r="Y30" s="2">
        <v>1.0739084771192797</v>
      </c>
      <c r="Z30" s="2">
        <v>1.1943735933983495</v>
      </c>
    </row>
    <row r="31" spans="1:26" ht="15">
      <c r="A31" s="7" t="s">
        <v>33</v>
      </c>
      <c r="B31" s="7" t="s">
        <v>34</v>
      </c>
      <c r="C31" s="7" t="s">
        <v>73</v>
      </c>
      <c r="D31" s="7" t="s">
        <v>32</v>
      </c>
      <c r="E31" s="7"/>
      <c r="F31" s="7">
        <v>1515</v>
      </c>
      <c r="G31" s="7">
        <v>1462.78</v>
      </c>
      <c r="H31" s="7">
        <v>1125</v>
      </c>
      <c r="I31" s="7">
        <v>2162.1</v>
      </c>
      <c r="J31" s="7">
        <v>322.5</v>
      </c>
      <c r="K31" s="7">
        <v>375.83</v>
      </c>
      <c r="L31" s="7">
        <v>967.5</v>
      </c>
      <c r="M31" s="7">
        <v>844.45</v>
      </c>
      <c r="O31" s="2">
        <f t="shared" si="0"/>
        <v>0.9655313531353135</v>
      </c>
      <c r="P31" s="2">
        <f t="shared" si="1"/>
        <v>1.9218666666666666</v>
      </c>
      <c r="Q31" s="2">
        <f t="shared" si="2"/>
        <v>1.1653643410852712</v>
      </c>
      <c r="R31" s="2">
        <f t="shared" si="3"/>
        <v>0.8728165374677003</v>
      </c>
      <c r="S31" s="6"/>
      <c r="T31" s="2">
        <f t="shared" si="4"/>
        <v>1</v>
      </c>
      <c r="U31" s="2">
        <f t="shared" si="5"/>
        <v>1</v>
      </c>
      <c r="V31" s="8"/>
      <c r="W31" s="2">
        <v>1.0109728867623604</v>
      </c>
      <c r="X31" s="2">
        <v>2.0035096774193546</v>
      </c>
      <c r="Y31" s="2">
        <v>1.0444711177794448</v>
      </c>
      <c r="Z31" s="2">
        <v>1.0391397849462367</v>
      </c>
    </row>
    <row r="32" spans="1:26" ht="15">
      <c r="A32" s="7" t="s">
        <v>21</v>
      </c>
      <c r="B32" s="7" t="s">
        <v>22</v>
      </c>
      <c r="C32" s="7" t="s">
        <v>74</v>
      </c>
      <c r="D32" s="7" t="s">
        <v>24</v>
      </c>
      <c r="E32" s="7"/>
      <c r="F32" s="7">
        <v>1290</v>
      </c>
      <c r="G32" s="7">
        <v>1481.75</v>
      </c>
      <c r="H32" s="7">
        <v>900</v>
      </c>
      <c r="I32" s="7">
        <v>1284.77</v>
      </c>
      <c r="J32" s="7">
        <v>322.5</v>
      </c>
      <c r="K32" s="7">
        <v>322.5</v>
      </c>
      <c r="L32" s="7">
        <v>645</v>
      </c>
      <c r="M32" s="7">
        <v>758.64</v>
      </c>
      <c r="O32" s="2">
        <f t="shared" si="0"/>
        <v>1.1486434108527133</v>
      </c>
      <c r="P32" s="2">
        <f t="shared" si="1"/>
        <v>1.4275222222222221</v>
      </c>
      <c r="Q32" s="2">
        <f t="shared" si="2"/>
        <v>1</v>
      </c>
      <c r="R32" s="2">
        <f t="shared" si="3"/>
        <v>1.1761860465116278</v>
      </c>
      <c r="S32" s="6"/>
      <c r="T32" s="2">
        <f t="shared" si="4"/>
        <v>1</v>
      </c>
      <c r="U32" s="2">
        <f t="shared" si="5"/>
        <v>1</v>
      </c>
      <c r="V32" s="8"/>
      <c r="W32" s="2">
        <v>0.9700599250936329</v>
      </c>
      <c r="X32" s="2">
        <v>1.3631182795698926</v>
      </c>
      <c r="Y32" s="2">
        <v>1.1158889722430607</v>
      </c>
      <c r="Z32" s="2">
        <v>1.1513428357089273</v>
      </c>
    </row>
    <row r="33" spans="1:26" ht="15">
      <c r="A33" s="7" t="s">
        <v>50</v>
      </c>
      <c r="B33" s="7" t="s">
        <v>51</v>
      </c>
      <c r="C33" s="7" t="s">
        <v>75</v>
      </c>
      <c r="D33" s="7" t="s">
        <v>32</v>
      </c>
      <c r="E33" s="7"/>
      <c r="F33" s="7">
        <v>1065</v>
      </c>
      <c r="G33" s="7">
        <v>1176.52</v>
      </c>
      <c r="H33" s="7">
        <v>450</v>
      </c>
      <c r="I33" s="7">
        <v>878.73</v>
      </c>
      <c r="J33" s="7">
        <v>322.5</v>
      </c>
      <c r="K33" s="7">
        <v>359.41</v>
      </c>
      <c r="L33" s="7">
        <v>322.5</v>
      </c>
      <c r="M33" s="7">
        <v>641.9</v>
      </c>
      <c r="O33" s="2">
        <f t="shared" si="0"/>
        <v>1.1047136150234742</v>
      </c>
      <c r="P33" s="2">
        <f t="shared" si="1"/>
        <v>1.9527333333333334</v>
      </c>
      <c r="Q33" s="2">
        <f t="shared" si="2"/>
        <v>1.114449612403101</v>
      </c>
      <c r="R33" s="2">
        <f t="shared" si="3"/>
        <v>1.9903875968992248</v>
      </c>
      <c r="S33" s="6"/>
      <c r="T33" s="2">
        <f t="shared" si="4"/>
        <v>1</v>
      </c>
      <c r="U33" s="2">
        <f t="shared" si="5"/>
        <v>1</v>
      </c>
      <c r="V33" s="8"/>
      <c r="W33" s="2">
        <v>1.3193832199546485</v>
      </c>
      <c r="X33" s="2">
        <v>1.6393548387096772</v>
      </c>
      <c r="Y33" s="2">
        <v>1.005041260315079</v>
      </c>
      <c r="Z33" s="2">
        <v>1.4731882970742685</v>
      </c>
    </row>
    <row r="34" spans="1:26" ht="15">
      <c r="A34" s="7" t="s">
        <v>60</v>
      </c>
      <c r="B34" s="7" t="s">
        <v>61</v>
      </c>
      <c r="C34" s="7" t="s">
        <v>76</v>
      </c>
      <c r="D34" s="7" t="s">
        <v>77</v>
      </c>
      <c r="E34" s="7"/>
      <c r="F34" s="7">
        <v>2272.5</v>
      </c>
      <c r="G34" s="7">
        <v>2884.77</v>
      </c>
      <c r="H34" s="7">
        <v>2700</v>
      </c>
      <c r="I34" s="7">
        <v>2701.59</v>
      </c>
      <c r="J34" s="7">
        <v>645</v>
      </c>
      <c r="K34" s="7">
        <v>964.98</v>
      </c>
      <c r="L34" s="7">
        <v>1290</v>
      </c>
      <c r="M34" s="7">
        <v>1496.5</v>
      </c>
      <c r="O34" s="2">
        <f t="shared" si="0"/>
        <v>1.2694257425742574</v>
      </c>
      <c r="P34" s="2">
        <f t="shared" si="1"/>
        <v>1.000588888888889</v>
      </c>
      <c r="Q34" s="2">
        <f t="shared" si="2"/>
        <v>1.496093023255814</v>
      </c>
      <c r="R34" s="2">
        <f t="shared" si="3"/>
        <v>1.160077519379845</v>
      </c>
      <c r="S34" s="6"/>
      <c r="T34" s="2">
        <f t="shared" si="4"/>
        <v>1</v>
      </c>
      <c r="U34" s="2">
        <f t="shared" si="5"/>
        <v>1</v>
      </c>
      <c r="V34" s="8"/>
      <c r="W34" s="2">
        <v>1.1453056884635833</v>
      </c>
      <c r="X34" s="2">
        <v>1.043268817204301</v>
      </c>
      <c r="Y34" s="2">
        <v>1.4130832708177046</v>
      </c>
      <c r="Z34" s="2">
        <v>1.3341635408852213</v>
      </c>
    </row>
    <row r="35" spans="1:26" ht="15">
      <c r="A35" s="7" t="s">
        <v>69</v>
      </c>
      <c r="B35" s="7" t="s">
        <v>70</v>
      </c>
      <c r="C35" s="7" t="s">
        <v>78</v>
      </c>
      <c r="D35" s="7" t="s">
        <v>28</v>
      </c>
      <c r="E35" s="7"/>
      <c r="F35" s="7">
        <v>1230</v>
      </c>
      <c r="G35" s="7">
        <v>1007.23</v>
      </c>
      <c r="H35" s="7">
        <v>1350</v>
      </c>
      <c r="I35" s="7">
        <v>1459.92</v>
      </c>
      <c r="J35" s="7">
        <v>322.5</v>
      </c>
      <c r="K35" s="7">
        <v>332.7</v>
      </c>
      <c r="L35" s="7">
        <v>645</v>
      </c>
      <c r="M35" s="7">
        <v>676.9</v>
      </c>
      <c r="O35" s="2">
        <f t="shared" si="0"/>
        <v>0.8188861788617886</v>
      </c>
      <c r="P35" s="2">
        <f t="shared" si="1"/>
        <v>1.0814222222222223</v>
      </c>
      <c r="Q35" s="2">
        <f t="shared" si="2"/>
        <v>1.0316279069767442</v>
      </c>
      <c r="R35" s="2">
        <f t="shared" si="3"/>
        <v>1.0494573643410852</v>
      </c>
      <c r="S35" s="6"/>
      <c r="T35" s="2">
        <f t="shared" si="4"/>
        <v>0.9501542005420054</v>
      </c>
      <c r="U35" s="2">
        <f t="shared" si="5"/>
        <v>1</v>
      </c>
      <c r="V35" s="8"/>
      <c r="W35" s="2">
        <v>0.8972156862745099</v>
      </c>
      <c r="X35" s="2">
        <v>1.1037849462365592</v>
      </c>
      <c r="Y35" s="2">
        <v>1.0660765191297823</v>
      </c>
      <c r="Z35" s="2">
        <v>1.0505176294073517</v>
      </c>
    </row>
    <row r="36" spans="1:26" ht="15">
      <c r="A36" s="7" t="s">
        <v>79</v>
      </c>
      <c r="B36" s="7" t="s">
        <v>80</v>
      </c>
      <c r="C36" s="7" t="s">
        <v>80</v>
      </c>
      <c r="D36" s="7" t="s">
        <v>81</v>
      </c>
      <c r="E36" s="7"/>
      <c r="F36" s="7">
        <v>1965</v>
      </c>
      <c r="G36" s="7">
        <v>2522.28</v>
      </c>
      <c r="H36" s="7">
        <v>1800</v>
      </c>
      <c r="I36" s="7">
        <v>3872.97</v>
      </c>
      <c r="J36" s="7">
        <v>645</v>
      </c>
      <c r="K36" s="7">
        <v>629.83</v>
      </c>
      <c r="L36" s="7">
        <v>967.5</v>
      </c>
      <c r="M36" s="7">
        <v>1728.28</v>
      </c>
      <c r="O36" s="2">
        <f t="shared" si="0"/>
        <v>1.2836030534351146</v>
      </c>
      <c r="P36" s="2">
        <f t="shared" si="1"/>
        <v>2.15165</v>
      </c>
      <c r="Q36" s="2">
        <f t="shared" si="2"/>
        <v>0.9764806201550388</v>
      </c>
      <c r="R36" s="2">
        <f t="shared" si="3"/>
        <v>1.7863359173126614</v>
      </c>
      <c r="S36" s="6"/>
      <c r="T36" s="2">
        <f t="shared" si="4"/>
        <v>1</v>
      </c>
      <c r="U36" s="2">
        <f t="shared" si="5"/>
        <v>1</v>
      </c>
      <c r="V36" s="8"/>
      <c r="W36" s="2">
        <v>1.290740467404674</v>
      </c>
      <c r="X36" s="2">
        <v>1.9462903225806452</v>
      </c>
      <c r="Y36" s="2">
        <v>0.9156789197299324</v>
      </c>
      <c r="Z36" s="2">
        <v>1.8852913228307075</v>
      </c>
    </row>
    <row r="37" spans="1:26" ht="15">
      <c r="A37" s="7" t="s">
        <v>29</v>
      </c>
      <c r="B37" s="7" t="s">
        <v>30</v>
      </c>
      <c r="C37" s="7" t="s">
        <v>82</v>
      </c>
      <c r="D37" s="7" t="s">
        <v>32</v>
      </c>
      <c r="E37" s="7"/>
      <c r="F37" s="7">
        <v>1620</v>
      </c>
      <c r="G37" s="7">
        <v>1477.12</v>
      </c>
      <c r="H37" s="7">
        <v>675</v>
      </c>
      <c r="I37" s="7">
        <v>880</v>
      </c>
      <c r="J37" s="7">
        <v>322.5</v>
      </c>
      <c r="K37" s="7">
        <v>379.06</v>
      </c>
      <c r="L37" s="7">
        <v>645</v>
      </c>
      <c r="M37" s="7">
        <v>698.21</v>
      </c>
      <c r="O37" s="2">
        <f t="shared" si="0"/>
        <v>0.9118024691358024</v>
      </c>
      <c r="P37" s="2">
        <f t="shared" si="1"/>
        <v>1.3037037037037038</v>
      </c>
      <c r="Q37" s="2">
        <f t="shared" si="2"/>
        <v>1.1753798449612403</v>
      </c>
      <c r="R37" s="2">
        <f t="shared" si="3"/>
        <v>1.0824961240310078</v>
      </c>
      <c r="S37" s="6"/>
      <c r="T37" s="2">
        <f t="shared" si="4"/>
        <v>1</v>
      </c>
      <c r="U37" s="2">
        <f t="shared" si="5"/>
        <v>1</v>
      </c>
      <c r="V37" s="8"/>
      <c r="W37" s="2">
        <v>0.9290773809523809</v>
      </c>
      <c r="X37" s="2">
        <v>1.3915125448028673</v>
      </c>
      <c r="Y37" s="2">
        <v>1</v>
      </c>
      <c r="Z37" s="2">
        <v>1.1277119279819956</v>
      </c>
    </row>
    <row r="38" spans="1:26" ht="15">
      <c r="A38" s="7" t="s">
        <v>29</v>
      </c>
      <c r="B38" s="7" t="s">
        <v>30</v>
      </c>
      <c r="C38" s="7" t="s">
        <v>83</v>
      </c>
      <c r="D38" s="7" t="s">
        <v>32</v>
      </c>
      <c r="E38" s="7"/>
      <c r="F38" s="7">
        <v>1455</v>
      </c>
      <c r="G38" s="7">
        <v>1418.92</v>
      </c>
      <c r="H38" s="7">
        <v>675</v>
      </c>
      <c r="I38" s="7">
        <v>1001.37</v>
      </c>
      <c r="J38" s="7">
        <v>322.5</v>
      </c>
      <c r="K38" s="7">
        <v>434.33</v>
      </c>
      <c r="L38" s="7">
        <v>645</v>
      </c>
      <c r="M38" s="7">
        <v>636.33</v>
      </c>
      <c r="O38" s="2">
        <f t="shared" si="0"/>
        <v>0.9752027491408936</v>
      </c>
      <c r="P38" s="2">
        <f t="shared" si="1"/>
        <v>1.4835111111111112</v>
      </c>
      <c r="Q38" s="2">
        <f t="shared" si="2"/>
        <v>1.3467596899224805</v>
      </c>
      <c r="R38" s="2">
        <f t="shared" si="3"/>
        <v>0.9865581395348838</v>
      </c>
      <c r="S38" s="6"/>
      <c r="T38" s="2">
        <f t="shared" si="4"/>
        <v>1</v>
      </c>
      <c r="U38" s="2">
        <f t="shared" si="5"/>
        <v>1</v>
      </c>
      <c r="V38" s="8"/>
      <c r="W38" s="2">
        <v>0.8077744610281924</v>
      </c>
      <c r="X38" s="2">
        <v>1.4417204301075268</v>
      </c>
      <c r="Y38" s="2">
        <v>1.0922730682670667</v>
      </c>
      <c r="Z38" s="2">
        <v>1.0710127531882971</v>
      </c>
    </row>
    <row r="39" spans="1:26" ht="15">
      <c r="A39" s="7" t="s">
        <v>60</v>
      </c>
      <c r="B39" s="7" t="s">
        <v>61</v>
      </c>
      <c r="C39" s="7" t="s">
        <v>84</v>
      </c>
      <c r="D39" s="7" t="s">
        <v>37</v>
      </c>
      <c r="E39" s="7"/>
      <c r="F39" s="7">
        <v>1065</v>
      </c>
      <c r="G39" s="7">
        <v>1270.55</v>
      </c>
      <c r="H39" s="7">
        <v>2700</v>
      </c>
      <c r="I39" s="7">
        <v>2499.2</v>
      </c>
      <c r="J39" s="7">
        <v>322.5</v>
      </c>
      <c r="K39" s="7">
        <v>344.55</v>
      </c>
      <c r="L39" s="7">
        <v>645</v>
      </c>
      <c r="M39" s="7">
        <v>993.72</v>
      </c>
      <c r="O39" s="2">
        <f t="shared" si="0"/>
        <v>1.1930046948356807</v>
      </c>
      <c r="P39" s="2">
        <f t="shared" si="1"/>
        <v>0.9256296296296296</v>
      </c>
      <c r="Q39" s="2">
        <f t="shared" si="2"/>
        <v>1.0683720930232559</v>
      </c>
      <c r="R39" s="2">
        <f t="shared" si="3"/>
        <v>1.5406511627906978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1.2682267573696144</v>
      </c>
      <c r="X39" s="2">
        <v>0.913494623655914</v>
      </c>
      <c r="Y39" s="2">
        <v>1.035198799699925</v>
      </c>
      <c r="Z39" s="2">
        <v>1.5713278319579895</v>
      </c>
    </row>
    <row r="40" spans="1:26" ht="15">
      <c r="A40" s="7" t="s">
        <v>60</v>
      </c>
      <c r="B40" s="7" t="s">
        <v>61</v>
      </c>
      <c r="C40" s="7" t="s">
        <v>85</v>
      </c>
      <c r="D40" s="7" t="s">
        <v>37</v>
      </c>
      <c r="E40" s="7"/>
      <c r="F40" s="7">
        <v>1065</v>
      </c>
      <c r="G40" s="7">
        <v>1073.42</v>
      </c>
      <c r="H40" s="7">
        <v>1575</v>
      </c>
      <c r="I40" s="7">
        <v>2131.72</v>
      </c>
      <c r="J40" s="7">
        <v>322.5</v>
      </c>
      <c r="K40" s="7">
        <v>366.86</v>
      </c>
      <c r="L40" s="7">
        <v>645</v>
      </c>
      <c r="M40" s="7">
        <v>791.37</v>
      </c>
      <c r="O40" s="2">
        <f t="shared" si="0"/>
        <v>1.007906103286385</v>
      </c>
      <c r="P40" s="2">
        <f t="shared" si="1"/>
        <v>1.3534730158730157</v>
      </c>
      <c r="Q40" s="2">
        <f t="shared" si="2"/>
        <v>1.1375503875968993</v>
      </c>
      <c r="R40" s="2">
        <f t="shared" si="3"/>
        <v>1.2269302325581395</v>
      </c>
      <c r="S40" s="6"/>
      <c r="T40" s="2">
        <f t="shared" si="4"/>
        <v>1</v>
      </c>
      <c r="U40" s="2">
        <f t="shared" si="5"/>
        <v>1</v>
      </c>
      <c r="V40" s="8"/>
      <c r="W40" s="2">
        <v>1.117532879818594</v>
      </c>
      <c r="X40" s="2">
        <v>1.3453026113671276</v>
      </c>
      <c r="Y40" s="2">
        <v>1.1712228057014253</v>
      </c>
      <c r="Z40" s="2">
        <v>1.2745986496624155</v>
      </c>
    </row>
    <row r="41" spans="1:26" ht="15">
      <c r="A41" s="7" t="s">
        <v>86</v>
      </c>
      <c r="B41" s="7" t="s">
        <v>87</v>
      </c>
      <c r="C41" s="7" t="s">
        <v>88</v>
      </c>
      <c r="D41" s="7" t="s">
        <v>89</v>
      </c>
      <c r="E41" s="7"/>
      <c r="F41" s="7">
        <v>1515</v>
      </c>
      <c r="G41" s="7">
        <v>1496.49</v>
      </c>
      <c r="H41" s="7">
        <v>1350</v>
      </c>
      <c r="I41" s="7">
        <v>2725.68</v>
      </c>
      <c r="J41" s="7">
        <v>645</v>
      </c>
      <c r="K41" s="7">
        <v>590.01</v>
      </c>
      <c r="L41" s="7">
        <v>1290</v>
      </c>
      <c r="M41" s="7">
        <v>2154.25</v>
      </c>
      <c r="O41" s="2">
        <f t="shared" si="0"/>
        <v>0.9877821782178218</v>
      </c>
      <c r="P41" s="2">
        <f t="shared" si="1"/>
        <v>2.019022222222222</v>
      </c>
      <c r="Q41" s="2">
        <f t="shared" si="2"/>
        <v>0.9147441860465116</v>
      </c>
      <c r="R41" s="2">
        <f t="shared" si="3"/>
        <v>1.6699612403100774</v>
      </c>
      <c r="S41" s="6"/>
      <c r="T41" s="2">
        <f t="shared" si="4"/>
        <v>1</v>
      </c>
      <c r="U41" s="2">
        <f t="shared" si="5"/>
        <v>1</v>
      </c>
      <c r="V41" s="8"/>
      <c r="W41" s="2">
        <v>0.9676427432216905</v>
      </c>
      <c r="X41" s="2">
        <v>2.041519713261649</v>
      </c>
      <c r="Y41" s="2">
        <v>0.8647711927981996</v>
      </c>
      <c r="Z41" s="2">
        <v>1.7167216804201049</v>
      </c>
    </row>
    <row r="42" spans="1:26" ht="15">
      <c r="A42" s="7" t="s">
        <v>86</v>
      </c>
      <c r="B42" s="7" t="s">
        <v>87</v>
      </c>
      <c r="C42" s="7" t="s">
        <v>90</v>
      </c>
      <c r="D42" s="7" t="s">
        <v>32</v>
      </c>
      <c r="E42" s="7"/>
      <c r="F42" s="7">
        <v>1065</v>
      </c>
      <c r="G42" s="7">
        <v>1620.68</v>
      </c>
      <c r="H42" s="7">
        <v>2025</v>
      </c>
      <c r="I42" s="7">
        <v>2210</v>
      </c>
      <c r="J42" s="7">
        <v>322.5</v>
      </c>
      <c r="K42" s="7">
        <v>339.25</v>
      </c>
      <c r="L42" s="7">
        <v>967.5</v>
      </c>
      <c r="M42" s="7">
        <v>2172.34</v>
      </c>
      <c r="O42" s="2">
        <f t="shared" si="0"/>
        <v>1.5217652582159624</v>
      </c>
      <c r="P42" s="2">
        <f t="shared" si="1"/>
        <v>1.0913580246913581</v>
      </c>
      <c r="Q42" s="2">
        <f t="shared" si="2"/>
        <v>1.051937984496124</v>
      </c>
      <c r="R42" s="2">
        <f t="shared" si="3"/>
        <v>2.245312661498708</v>
      </c>
      <c r="S42" s="6"/>
      <c r="T42" s="2">
        <f t="shared" si="4"/>
        <v>1</v>
      </c>
      <c r="U42" s="2">
        <f t="shared" si="5"/>
        <v>1</v>
      </c>
      <c r="V42" s="8"/>
      <c r="W42" s="2">
        <v>1.5395736961451247</v>
      </c>
      <c r="X42" s="2">
        <v>1.2165973715651135</v>
      </c>
      <c r="Y42" s="2">
        <v>1.0500225056264068</v>
      </c>
      <c r="Z42" s="2">
        <v>2.2738684671167793</v>
      </c>
    </row>
    <row r="43" spans="1:26" ht="15">
      <c r="A43" s="7" t="s">
        <v>86</v>
      </c>
      <c r="B43" s="7" t="s">
        <v>87</v>
      </c>
      <c r="C43" s="7" t="s">
        <v>91</v>
      </c>
      <c r="D43" s="7" t="s">
        <v>89</v>
      </c>
      <c r="E43" s="7"/>
      <c r="F43" s="7">
        <v>1515</v>
      </c>
      <c r="G43" s="7">
        <v>1348.38</v>
      </c>
      <c r="H43" s="7">
        <v>1350</v>
      </c>
      <c r="I43" s="7">
        <v>1268.55</v>
      </c>
      <c r="J43" s="7">
        <v>645</v>
      </c>
      <c r="K43" s="7">
        <v>671.05</v>
      </c>
      <c r="L43" s="7">
        <v>645</v>
      </c>
      <c r="M43" s="7">
        <v>562.38</v>
      </c>
      <c r="O43" s="2">
        <f t="shared" si="0"/>
        <v>0.8900198019801981</v>
      </c>
      <c r="P43" s="2">
        <f t="shared" si="1"/>
        <v>0.9396666666666667</v>
      </c>
      <c r="Q43" s="2">
        <f t="shared" si="2"/>
        <v>1.0403875968992247</v>
      </c>
      <c r="R43" s="2">
        <f t="shared" si="3"/>
        <v>0.871906976744186</v>
      </c>
      <c r="S43" s="6"/>
      <c r="T43" s="2">
        <f t="shared" si="4"/>
        <v>0.9148432343234324</v>
      </c>
      <c r="U43" s="2">
        <f t="shared" si="5"/>
        <v>0.9561472868217054</v>
      </c>
      <c r="V43" s="8"/>
      <c r="W43" s="2">
        <v>0.794207336523126</v>
      </c>
      <c r="X43" s="2">
        <v>1.2309820788530466</v>
      </c>
      <c r="Y43" s="2">
        <v>1.0216054013503375</v>
      </c>
      <c r="Z43" s="2">
        <v>0.8716579144786197</v>
      </c>
    </row>
    <row r="44" spans="1:26" ht="15">
      <c r="A44" s="7" t="s">
        <v>86</v>
      </c>
      <c r="B44" s="7" t="s">
        <v>87</v>
      </c>
      <c r="C44" s="7" t="s">
        <v>92</v>
      </c>
      <c r="D44" s="7" t="s">
        <v>89</v>
      </c>
      <c r="E44" s="7"/>
      <c r="F44" s="7">
        <v>1515</v>
      </c>
      <c r="G44" s="7">
        <v>1271.83</v>
      </c>
      <c r="H44" s="7">
        <v>1350</v>
      </c>
      <c r="I44" s="7">
        <v>2816.62</v>
      </c>
      <c r="J44" s="7">
        <v>645</v>
      </c>
      <c r="K44" s="7">
        <v>638.12</v>
      </c>
      <c r="L44" s="7">
        <v>645</v>
      </c>
      <c r="M44" s="7">
        <v>1951.12</v>
      </c>
      <c r="O44" s="2">
        <f t="shared" si="0"/>
        <v>0.8394917491749174</v>
      </c>
      <c r="P44" s="2">
        <f t="shared" si="1"/>
        <v>2.086385185185185</v>
      </c>
      <c r="Q44" s="2">
        <f t="shared" si="2"/>
        <v>0.9893333333333333</v>
      </c>
      <c r="R44" s="2">
        <f t="shared" si="3"/>
        <v>3.0249922480620155</v>
      </c>
      <c r="S44" s="6"/>
      <c r="T44" s="2">
        <f t="shared" si="4"/>
        <v>1</v>
      </c>
      <c r="U44" s="2">
        <f t="shared" si="5"/>
        <v>1</v>
      </c>
      <c r="V44" s="8"/>
      <c r="W44" s="2">
        <v>0.862902711323764</v>
      </c>
      <c r="X44" s="2">
        <v>2.054458781362007</v>
      </c>
      <c r="Y44" s="2">
        <v>1.0538184546136533</v>
      </c>
      <c r="Z44" s="2">
        <v>3.099444861215304</v>
      </c>
    </row>
    <row r="45" spans="1:26" ht="15">
      <c r="A45" s="7" t="s">
        <v>93</v>
      </c>
      <c r="B45" s="7" t="s">
        <v>94</v>
      </c>
      <c r="C45" s="7" t="s">
        <v>95</v>
      </c>
      <c r="D45" s="7" t="s">
        <v>32</v>
      </c>
      <c r="E45" s="7"/>
      <c r="F45" s="7">
        <v>1290</v>
      </c>
      <c r="G45" s="7">
        <v>1045.03</v>
      </c>
      <c r="H45" s="7">
        <v>1125</v>
      </c>
      <c r="I45" s="7">
        <v>918.27</v>
      </c>
      <c r="J45" s="7">
        <v>322.5</v>
      </c>
      <c r="K45" s="7">
        <v>322.5</v>
      </c>
      <c r="L45" s="7">
        <v>322.5</v>
      </c>
      <c r="M45" s="7">
        <v>321.1</v>
      </c>
      <c r="O45" s="2">
        <f t="shared" si="0"/>
        <v>0.8101007751937984</v>
      </c>
      <c r="P45" s="2">
        <f t="shared" si="1"/>
        <v>0.81624</v>
      </c>
      <c r="Q45" s="2">
        <f t="shared" si="2"/>
        <v>1</v>
      </c>
      <c r="R45" s="2">
        <f t="shared" si="3"/>
        <v>0.9956589147286823</v>
      </c>
      <c r="S45" s="6"/>
      <c r="T45" s="2">
        <f t="shared" si="4"/>
        <v>0.8131703875968992</v>
      </c>
      <c r="U45" s="2">
        <f t="shared" si="5"/>
        <v>0.9978294573643411</v>
      </c>
      <c r="V45" s="8"/>
      <c r="W45" s="2">
        <v>0.8543445692883895</v>
      </c>
      <c r="X45" s="2">
        <v>0.7514666666666667</v>
      </c>
      <c r="Y45" s="2">
        <v>1.0320180045011254</v>
      </c>
      <c r="Z45" s="2">
        <v>1.0066616654163543</v>
      </c>
    </row>
    <row r="46" spans="1:26" ht="15">
      <c r="A46" s="7" t="s">
        <v>33</v>
      </c>
      <c r="B46" s="7" t="s">
        <v>34</v>
      </c>
      <c r="C46" s="7" t="s">
        <v>96</v>
      </c>
      <c r="D46" s="7" t="s">
        <v>32</v>
      </c>
      <c r="E46" s="7"/>
      <c r="F46" s="7">
        <v>1620</v>
      </c>
      <c r="G46" s="7">
        <v>1441.05</v>
      </c>
      <c r="H46" s="7">
        <v>675</v>
      </c>
      <c r="I46" s="7">
        <v>1186.67</v>
      </c>
      <c r="J46" s="7">
        <v>322.5</v>
      </c>
      <c r="K46" s="7">
        <v>331.37</v>
      </c>
      <c r="L46" s="7">
        <v>645</v>
      </c>
      <c r="M46" s="7">
        <v>1042.17</v>
      </c>
      <c r="O46" s="2">
        <f t="shared" si="0"/>
        <v>0.889537037037037</v>
      </c>
      <c r="P46" s="2">
        <f t="shared" si="1"/>
        <v>1.7580296296296298</v>
      </c>
      <c r="Q46" s="2">
        <f t="shared" si="2"/>
        <v>1.0275038759689923</v>
      </c>
      <c r="R46" s="2">
        <f t="shared" si="3"/>
        <v>1.6157674418604653</v>
      </c>
      <c r="S46" s="6"/>
      <c r="T46" s="2">
        <f t="shared" si="4"/>
        <v>1</v>
      </c>
      <c r="U46" s="2">
        <f t="shared" si="5"/>
        <v>1</v>
      </c>
      <c r="V46" s="8"/>
      <c r="W46" s="2">
        <v>0.8785000000000001</v>
      </c>
      <c r="X46" s="2">
        <v>1.1725878136200716</v>
      </c>
      <c r="Y46" s="2">
        <v>1.0293473368342085</v>
      </c>
      <c r="Z46" s="2">
        <v>1.1139234808702174</v>
      </c>
    </row>
    <row r="47" spans="1:26" ht="15">
      <c r="A47" s="7" t="s">
        <v>21</v>
      </c>
      <c r="B47" s="7" t="s">
        <v>22</v>
      </c>
      <c r="C47" s="7" t="s">
        <v>97</v>
      </c>
      <c r="D47" s="7" t="s">
        <v>32</v>
      </c>
      <c r="E47" s="7"/>
      <c r="F47" s="7">
        <v>1065</v>
      </c>
      <c r="G47" s="7">
        <v>1047.28</v>
      </c>
      <c r="H47" s="7">
        <v>900</v>
      </c>
      <c r="I47" s="7">
        <v>975.55</v>
      </c>
      <c r="J47" s="7">
        <v>322.5</v>
      </c>
      <c r="K47" s="7">
        <v>322.5</v>
      </c>
      <c r="L47" s="7">
        <v>645</v>
      </c>
      <c r="M47" s="7">
        <v>453.9</v>
      </c>
      <c r="O47" s="2">
        <f t="shared" si="0"/>
        <v>0.9833615023474178</v>
      </c>
      <c r="P47" s="2">
        <f t="shared" si="1"/>
        <v>1.0839444444444444</v>
      </c>
      <c r="Q47" s="2">
        <f t="shared" si="2"/>
        <v>1</v>
      </c>
      <c r="R47" s="2">
        <f t="shared" si="3"/>
        <v>0.7037209302325581</v>
      </c>
      <c r="S47" s="6"/>
      <c r="T47" s="2">
        <f t="shared" si="4"/>
        <v>1</v>
      </c>
      <c r="U47" s="2">
        <f t="shared" si="5"/>
        <v>0.8518604651162791</v>
      </c>
      <c r="V47" s="8"/>
      <c r="W47" s="2">
        <v>1.1124444444444446</v>
      </c>
      <c r="X47" s="2">
        <v>1.16752688172043</v>
      </c>
      <c r="Y47" s="2">
        <v>1.0307576894223556</v>
      </c>
      <c r="Z47" s="2">
        <v>0.5143735933983495</v>
      </c>
    </row>
    <row r="48" spans="1:26" ht="15">
      <c r="A48" s="7" t="s">
        <v>33</v>
      </c>
      <c r="B48" s="7" t="s">
        <v>34</v>
      </c>
      <c r="C48" s="7" t="s">
        <v>98</v>
      </c>
      <c r="D48" s="7" t="s">
        <v>28</v>
      </c>
      <c r="E48" s="7"/>
      <c r="F48" s="7">
        <v>1515</v>
      </c>
      <c r="G48" s="7">
        <v>1228.83</v>
      </c>
      <c r="H48" s="7">
        <v>2250</v>
      </c>
      <c r="I48" s="7">
        <v>4053.5</v>
      </c>
      <c r="J48" s="7">
        <v>322.5</v>
      </c>
      <c r="K48" s="7">
        <v>346.63</v>
      </c>
      <c r="L48" s="7">
        <v>1290</v>
      </c>
      <c r="M48" s="7">
        <v>2329.5</v>
      </c>
      <c r="O48" s="2">
        <f t="shared" si="0"/>
        <v>0.811108910891089</v>
      </c>
      <c r="P48" s="2">
        <f t="shared" si="1"/>
        <v>1.8015555555555556</v>
      </c>
      <c r="Q48" s="2">
        <f t="shared" si="2"/>
        <v>1.0748217054263565</v>
      </c>
      <c r="R48" s="2">
        <f t="shared" si="3"/>
        <v>1.8058139534883721</v>
      </c>
      <c r="S48" s="6"/>
      <c r="T48" s="2">
        <f t="shared" si="4"/>
        <v>1</v>
      </c>
      <c r="U48" s="2">
        <f t="shared" si="5"/>
        <v>1</v>
      </c>
      <c r="V48" s="8"/>
      <c r="W48" s="2">
        <v>0.8520255183413078</v>
      </c>
      <c r="X48" s="2">
        <v>1.9118924731182794</v>
      </c>
      <c r="Y48" s="2">
        <v>1.0135033758439609</v>
      </c>
      <c r="Z48" s="2">
        <v>2.03039759939985</v>
      </c>
    </row>
    <row r="49" spans="1:26" ht="15">
      <c r="A49" s="7" t="s">
        <v>99</v>
      </c>
      <c r="B49" s="7" t="s">
        <v>100</v>
      </c>
      <c r="C49" s="7" t="s">
        <v>101</v>
      </c>
      <c r="D49" s="7" t="s">
        <v>81</v>
      </c>
      <c r="E49" s="7"/>
      <c r="F49" s="7">
        <v>1200</v>
      </c>
      <c r="G49" s="7">
        <v>898</v>
      </c>
      <c r="H49" s="7">
        <v>1035</v>
      </c>
      <c r="I49" s="7">
        <v>1070.5</v>
      </c>
      <c r="J49" s="7">
        <v>322.5</v>
      </c>
      <c r="K49" s="7">
        <v>345</v>
      </c>
      <c r="L49" s="7">
        <v>645</v>
      </c>
      <c r="M49" s="7">
        <v>690</v>
      </c>
      <c r="O49" s="2">
        <f t="shared" si="0"/>
        <v>0.7483333333333333</v>
      </c>
      <c r="P49" s="2">
        <f t="shared" si="1"/>
        <v>1.0342995169082125</v>
      </c>
      <c r="Q49" s="2">
        <f t="shared" si="2"/>
        <v>1.069767441860465</v>
      </c>
      <c r="R49" s="2">
        <f t="shared" si="3"/>
        <v>1.069767441860465</v>
      </c>
      <c r="S49" s="6"/>
      <c r="T49" s="2">
        <f t="shared" si="4"/>
        <v>0.8913164251207729</v>
      </c>
      <c r="U49" s="2">
        <f t="shared" si="5"/>
        <v>1</v>
      </c>
      <c r="V49" s="8"/>
      <c r="W49" s="2">
        <v>0.8671497584541062</v>
      </c>
      <c r="X49" s="2">
        <v>0.9953249181860683</v>
      </c>
      <c r="Y49" s="2">
        <v>1</v>
      </c>
      <c r="Z49" s="2">
        <v>1</v>
      </c>
    </row>
    <row r="50" spans="1:26" ht="15">
      <c r="A50" s="7" t="s">
        <v>99</v>
      </c>
      <c r="B50" s="7" t="s">
        <v>100</v>
      </c>
      <c r="C50" s="7" t="s">
        <v>102</v>
      </c>
      <c r="D50" s="7" t="s">
        <v>81</v>
      </c>
      <c r="E50" s="7"/>
      <c r="F50" s="7">
        <v>1200</v>
      </c>
      <c r="G50" s="7">
        <v>1106</v>
      </c>
      <c r="H50" s="7">
        <v>1207.5</v>
      </c>
      <c r="I50" s="7">
        <v>1537.5</v>
      </c>
      <c r="J50" s="7">
        <v>322.5</v>
      </c>
      <c r="K50" s="7">
        <v>344</v>
      </c>
      <c r="L50" s="7">
        <v>967.5</v>
      </c>
      <c r="M50" s="7">
        <v>784.75</v>
      </c>
      <c r="O50" s="2">
        <f t="shared" si="0"/>
        <v>0.9216666666666666</v>
      </c>
      <c r="P50" s="2">
        <f t="shared" si="1"/>
        <v>1.2732919254658386</v>
      </c>
      <c r="Q50" s="2">
        <f t="shared" si="2"/>
        <v>1.0666666666666667</v>
      </c>
      <c r="R50" s="2">
        <f t="shared" si="3"/>
        <v>0.8111111111111111</v>
      </c>
      <c r="S50" s="6"/>
      <c r="T50" s="2">
        <f t="shared" si="4"/>
        <v>1</v>
      </c>
      <c r="U50" s="2">
        <f t="shared" si="5"/>
        <v>0.9388888888888889</v>
      </c>
      <c r="V50" s="8"/>
      <c r="W50" s="2">
        <v>0.8812399355877617</v>
      </c>
      <c r="X50" s="2">
        <v>1.3103586455620115</v>
      </c>
      <c r="Y50" s="2">
        <v>1.2580645161290323</v>
      </c>
      <c r="Z50" s="2">
        <v>0.9139784946236559</v>
      </c>
    </row>
    <row r="51" spans="1:26" ht="15">
      <c r="A51" s="7" t="s">
        <v>99</v>
      </c>
      <c r="B51" s="7" t="s">
        <v>100</v>
      </c>
      <c r="C51" s="7" t="s">
        <v>103</v>
      </c>
      <c r="D51" s="7" t="s">
        <v>81</v>
      </c>
      <c r="E51" s="7"/>
      <c r="F51" s="7">
        <v>1200</v>
      </c>
      <c r="G51" s="7">
        <v>1122.5</v>
      </c>
      <c r="H51" s="7">
        <v>690</v>
      </c>
      <c r="I51" s="7">
        <v>696</v>
      </c>
      <c r="J51" s="7">
        <v>322.5</v>
      </c>
      <c r="K51" s="7">
        <v>322.5</v>
      </c>
      <c r="L51" s="7">
        <v>645</v>
      </c>
      <c r="M51" s="7">
        <v>967.5</v>
      </c>
      <c r="O51" s="2">
        <f t="shared" si="0"/>
        <v>0.9354166666666667</v>
      </c>
      <c r="P51" s="2">
        <f t="shared" si="1"/>
        <v>1.008695652173913</v>
      </c>
      <c r="Q51" s="2">
        <f t="shared" si="2"/>
        <v>1</v>
      </c>
      <c r="R51" s="2">
        <f t="shared" si="3"/>
        <v>1.5</v>
      </c>
      <c r="S51" s="6"/>
      <c r="T51" s="2">
        <f t="shared" si="4"/>
        <v>0.9720561594202899</v>
      </c>
      <c r="U51" s="2">
        <f t="shared" si="5"/>
        <v>1</v>
      </c>
      <c r="V51" s="8"/>
      <c r="W51" s="2">
        <v>1.034621578099839</v>
      </c>
      <c r="X51" s="2">
        <v>1.2517531556802244</v>
      </c>
      <c r="Y51" s="2">
        <v>1</v>
      </c>
      <c r="Z51" s="2">
        <v>1.5</v>
      </c>
    </row>
    <row r="52" spans="1:26" ht="15">
      <c r="A52" s="7" t="s">
        <v>99</v>
      </c>
      <c r="B52" s="7" t="s">
        <v>104</v>
      </c>
      <c r="C52" s="7" t="s">
        <v>105</v>
      </c>
      <c r="D52" s="7" t="s">
        <v>81</v>
      </c>
      <c r="E52" s="7"/>
      <c r="F52" s="7">
        <v>1200</v>
      </c>
      <c r="G52" s="7">
        <v>2989.43</v>
      </c>
      <c r="H52" s="7">
        <v>10695</v>
      </c>
      <c r="I52" s="7">
        <v>16527.87</v>
      </c>
      <c r="J52" s="7">
        <v>967.5</v>
      </c>
      <c r="K52" s="7">
        <v>1308.97</v>
      </c>
      <c r="L52" s="7">
        <v>9030</v>
      </c>
      <c r="M52" s="7">
        <v>14286.96</v>
      </c>
      <c r="O52" s="2">
        <f t="shared" si="0"/>
        <v>2.4911916666666665</v>
      </c>
      <c r="P52" s="2">
        <f t="shared" si="1"/>
        <v>1.545382889200561</v>
      </c>
      <c r="Q52" s="2">
        <f t="shared" si="2"/>
        <v>1.3529405684754523</v>
      </c>
      <c r="R52" s="2">
        <f t="shared" si="3"/>
        <v>1.5821661129568105</v>
      </c>
      <c r="S52" s="6"/>
      <c r="T52" s="2">
        <f t="shared" si="4"/>
        <v>1</v>
      </c>
      <c r="U52" s="2">
        <f t="shared" si="5"/>
        <v>1</v>
      </c>
      <c r="V52" s="8"/>
      <c r="W52" s="2">
        <v>2.594074074074074</v>
      </c>
      <c r="X52" s="2">
        <v>1.5668253178301588</v>
      </c>
      <c r="Y52" s="2">
        <v>1.4485921480370092</v>
      </c>
      <c r="Z52" s="2">
        <v>1.464459329117994</v>
      </c>
    </row>
    <row r="53" spans="1:26" ht="15">
      <c r="A53" s="7" t="s">
        <v>99</v>
      </c>
      <c r="B53" s="7" t="s">
        <v>100</v>
      </c>
      <c r="C53" s="7" t="s">
        <v>106</v>
      </c>
      <c r="D53" s="7" t="s">
        <v>81</v>
      </c>
      <c r="E53" s="7"/>
      <c r="F53" s="7">
        <v>1200</v>
      </c>
      <c r="G53" s="7">
        <v>1076.5</v>
      </c>
      <c r="H53" s="7">
        <v>1552.5</v>
      </c>
      <c r="I53" s="7">
        <v>1881.5</v>
      </c>
      <c r="J53" s="7">
        <v>322.5</v>
      </c>
      <c r="K53" s="7">
        <v>322.5</v>
      </c>
      <c r="L53" s="7">
        <v>1290</v>
      </c>
      <c r="M53" s="7">
        <v>1290</v>
      </c>
      <c r="O53" s="2">
        <f t="shared" si="0"/>
        <v>0.8970833333333333</v>
      </c>
      <c r="P53" s="2">
        <f t="shared" si="1"/>
        <v>1.211916264090177</v>
      </c>
      <c r="Q53" s="2">
        <f t="shared" si="2"/>
        <v>1</v>
      </c>
      <c r="R53" s="2">
        <f t="shared" si="3"/>
        <v>1</v>
      </c>
      <c r="S53" s="6"/>
      <c r="T53" s="2">
        <f t="shared" si="4"/>
        <v>1</v>
      </c>
      <c r="U53" s="2">
        <f t="shared" si="5"/>
        <v>1</v>
      </c>
      <c r="V53" s="8"/>
      <c r="W53" s="2">
        <v>0.9235104669887279</v>
      </c>
      <c r="X53" s="2">
        <v>1.2021193704223156</v>
      </c>
      <c r="Y53" s="2">
        <v>1</v>
      </c>
      <c r="Z53" s="2">
        <v>1</v>
      </c>
    </row>
    <row r="54" spans="1:26" ht="15">
      <c r="A54" s="7" t="s">
        <v>99</v>
      </c>
      <c r="B54" s="7" t="s">
        <v>100</v>
      </c>
      <c r="C54" s="7" t="s">
        <v>107</v>
      </c>
      <c r="D54" s="7" t="s">
        <v>81</v>
      </c>
      <c r="E54" s="7"/>
      <c r="F54" s="7">
        <v>1200</v>
      </c>
      <c r="G54" s="7">
        <v>1057</v>
      </c>
      <c r="H54" s="7">
        <v>2415</v>
      </c>
      <c r="I54" s="7">
        <v>2639.5</v>
      </c>
      <c r="J54" s="7">
        <v>322.5</v>
      </c>
      <c r="K54" s="7">
        <v>322.5</v>
      </c>
      <c r="L54" s="7">
        <v>1612.5</v>
      </c>
      <c r="M54" s="7">
        <v>1612.5</v>
      </c>
      <c r="O54" s="2">
        <f t="shared" si="0"/>
        <v>0.8808333333333334</v>
      </c>
      <c r="P54" s="2">
        <f t="shared" si="1"/>
        <v>1.0929606625258799</v>
      </c>
      <c r="Q54" s="2">
        <f t="shared" si="2"/>
        <v>1</v>
      </c>
      <c r="R54" s="2">
        <f t="shared" si="3"/>
        <v>1</v>
      </c>
      <c r="S54" s="6"/>
      <c r="T54" s="2">
        <f t="shared" si="4"/>
        <v>0.9868969979296066</v>
      </c>
      <c r="U54" s="2">
        <f t="shared" si="5"/>
        <v>1</v>
      </c>
      <c r="V54" s="8"/>
      <c r="W54" s="2">
        <v>0.7125603864734299</v>
      </c>
      <c r="X54" s="2">
        <v>1.2789020236425566</v>
      </c>
      <c r="Y54" s="2">
        <v>1</v>
      </c>
      <c r="Z54" s="2">
        <v>0.9612903225806452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O3:R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4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&amp;LJune 2017 Safer Staffing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Windows User</cp:lastModifiedBy>
  <cp:lastPrinted>2017-07-07T13:20:38Z</cp:lastPrinted>
  <dcterms:created xsi:type="dcterms:W3CDTF">2014-12-08T08:45:48Z</dcterms:created>
  <dcterms:modified xsi:type="dcterms:W3CDTF">2017-11-20T10:54:15Z</dcterms:modified>
  <cp:category/>
  <cp:version/>
  <cp:contentType/>
  <cp:contentStatus/>
</cp:coreProperties>
</file>