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Draft01" sheetId="1" r:id="rId1"/>
    <sheet name="Draft02" sheetId="2" r:id="rId2"/>
  </sheets>
  <definedNames/>
  <calcPr fullCalcOnLoad="1"/>
</workbook>
</file>

<file path=xl/sharedStrings.xml><?xml version="1.0" encoding="utf-8"?>
<sst xmlns="http://schemas.openxmlformats.org/spreadsheetml/2006/main" count="474" uniqueCount="108">
  <si>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</si>
  <si>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</si>
  <si>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</si>
  <si>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</si>
  <si>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</si>
  <si>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</si>
  <si>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</si>
  <si>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</si>
  <si>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</si>
  <si>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</si>
  <si>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</si>
  <si>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</si>
  <si>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</si>
  <si>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Current Reported Month</t>
  </si>
  <si>
    <t>Day Reg %age</t>
  </si>
  <si>
    <t>Day Unreg %age</t>
  </si>
  <si>
    <t>Night Reg %age</t>
  </si>
  <si>
    <t>Night Unreg %age</t>
  </si>
  <si>
    <t>Previous Reported Month</t>
  </si>
  <si>
    <t>Overall Day Coverage</t>
  </si>
  <si>
    <t>Overall Night Coverage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</si>
  <si>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</si>
  <si>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</si>
  <si>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</si>
  <si>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</si>
  <si>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</si>
  <si>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</si>
  <si>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</si>
  <si>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</si>
  <si>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</si>
  <si>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</si>
  <si>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</si>
  <si>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</si>
  <si>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</si>
  <si>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</si>
  <si>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</si>
  <si>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</si>
  <si>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</si>
  <si>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</si>
  <si>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</si>
  <si>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</si>
  <si>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</si>
  <si>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</si>
  <si>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</si>
  <si>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</si>
  <si>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</si>
  <si>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 xml:space="preserve">RX4K2
</t>
  </si>
  <si>
    <t xml:space="preserve">MONKWEARMOUTH HOSPITAL
</t>
  </si>
  <si>
    <t>CLEADON - ROSEWOOD</t>
  </si>
  <si>
    <t>CLEARBROOK - LOWER WILLOWS</t>
  </si>
  <si>
    <t>RX4E6</t>
  </si>
  <si>
    <t>NEWCASTLE GENERAL HOSPITAL</t>
  </si>
  <si>
    <t>COLLINGWOOD COURT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</si>
  <si>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</si>
  <si>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</si>
  <si>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</si>
  <si>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</si>
  <si>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</si>
  <si>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</si>
  <si>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</si>
  <si>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</si>
  <si>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</si>
  <si>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</si>
  <si>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HAUXLEY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</si>
  <si>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</si>
  <si>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</si>
  <si>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</si>
  <si>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</si>
  <si>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</si>
  <si>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</si>
  <si>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</si>
  <si>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</si>
  <si>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</si>
  <si>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</si>
  <si>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</si>
  <si>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</si>
  <si>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</si>
  <si>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</si>
  <si>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</si>
  <si>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</si>
  <si>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</si>
  <si>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</si>
  <si>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SHOREDRIFT - BEDE 1</t>
  </si>
  <si>
    <t>SPRINGRISE - WEST WILLOWS</t>
  </si>
  <si>
    <t>STEPHENSON HOUSE</t>
  </si>
  <si>
    <t>THE RIDING</t>
  </si>
  <si>
    <t>RX4W4</t>
  </si>
  <si>
    <t>WALKERGATE PARK HOSPITAL</t>
  </si>
  <si>
    <t>WALKERGATE WARD 1</t>
  </si>
  <si>
    <t>314 - REHABILITATION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</si>
  <si>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</si>
  <si>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</si>
  <si>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</si>
  <si>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</si>
  <si>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</si>
  <si>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</si>
  <si>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</si>
  <si>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</si>
  <si>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WOODHORN</t>
  </si>
  <si>
    <t>RX467</t>
  </si>
  <si>
    <t>NORTHGATE HOSPITAL SITE</t>
  </si>
  <si>
    <t>KDU CHEVIOT</t>
  </si>
  <si>
    <t>KDU LINDISFARNE</t>
  </si>
  <si>
    <t>KDU WANSBECK</t>
  </si>
  <si>
    <t>NORTHGATE HOSPITAL</t>
  </si>
  <si>
    <t>MITFORD</t>
  </si>
  <si>
    <t>TWEED UNIT</t>
  </si>
  <si>
    <t>TYNE UNIT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</si>
</sst>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10" fontId="0" fillId="0" borderId="11" xfId="0" applyNumberFormat="1" applyBorder="1" applyAlignment="1">
      <alignment/>
    </xf>
    <xf numFmtId="0" fontId="1" fillId="0" borderId="11" xfId="0" applyFont="1" applyBorder="1" applyAlignment="1" applyProtection="1">
      <alignment vertical="top" readingOrder="1"/>
      <protection locked="0"/>
    </xf>
    <xf numFmtId="0" fontId="1" fillId="0" borderId="12" xfId="0" applyFont="1" applyBorder="1" applyAlignment="1" applyProtection="1">
      <alignment vertical="top" readingOrder="1"/>
      <protection locked="0"/>
    </xf>
    <xf numFmtId="0" fontId="1" fillId="0" borderId="12" xfId="0" applyFont="1" applyBorder="1" applyAlignment="1" applyProtection="1">
      <alignment vertical="top" readingOrder="1"/>
      <protection locked="0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="40" zoomScaleNormal="40" zoomScalePageLayoutView="0" workbookViewId="0" topLeftCell="A1">
      <selection activeCell="G34" sqref="G34"/>
    </sheetView>
  </sheetViews>
  <sheetFormatPr defaultColWidth="9.140625" defaultRowHeight="15"/>
  <cols>
    <col min="2" max="2" width="45.57421875" style="0" bestFit="1" customWidth="1"/>
    <col min="3" max="3" width="32.00390625" style="0" bestFit="1" customWidth="1"/>
    <col min="4" max="5" width="0" style="0" hidden="1" customWidth="1"/>
    <col min="6" max="6" width="22.00390625" style="0" bestFit="1" customWidth="1"/>
    <col min="7" max="7" width="20.140625" style="0" bestFit="1" customWidth="1"/>
    <col min="8" max="8" width="24.140625" style="0" bestFit="1" customWidth="1"/>
    <col min="9" max="9" width="22.421875" style="0" bestFit="1" customWidth="1"/>
    <col min="10" max="10" width="22.7109375" style="0" bestFit="1" customWidth="1"/>
    <col min="11" max="11" width="20.8515625" style="0" bestFit="1" customWidth="1"/>
    <col min="12" max="12" width="24.8515625" style="0" bestFit="1" customWidth="1"/>
    <col min="13" max="13" width="23.140625" style="0" bestFit="1" customWidth="1"/>
    <col min="15" max="15" width="13.28125" style="0" bestFit="1" customWidth="1"/>
    <col min="16" max="16" width="15.28125" style="0" bestFit="1" customWidth="1"/>
    <col min="17" max="17" width="14.8515625" style="0" bestFit="1" customWidth="1"/>
    <col min="18" max="18" width="16.8515625" style="0" bestFit="1" customWidth="1"/>
    <col min="19" max="21" width="16.8515625" style="4" customWidth="1"/>
    <col min="23" max="23" width="13.28125" style="0" bestFit="1" customWidth="1"/>
    <col min="24" max="24" width="15.28125" style="0" bestFit="1" customWidth="1"/>
    <col min="25" max="25" width="14.8515625" style="0" bestFit="1" customWidth="1"/>
    <col min="26" max="26" width="16.8515625" style="0" bestFit="1" customWidth="1"/>
  </cols>
  <sheetData>
    <row r="1" spans="15:26" ht="15">
      <c r="O1" s="10" t="s">
        <v>13</v>
      </c>
      <c r="P1" s="10"/>
      <c r="Q1" s="10"/>
      <c r="R1" s="10"/>
      <c r="S1" s="5"/>
      <c r="T1" s="5"/>
      <c r="U1" s="5"/>
      <c r="W1" s="11" t="s">
        <v>18</v>
      </c>
      <c r="X1" s="11"/>
      <c r="Y1" s="11"/>
      <c r="Z1" s="11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8" t="s">
        <v>21</v>
      </c>
      <c r="B3" s="8" t="s">
        <v>22</v>
      </c>
      <c r="C3" s="8" t="s">
        <v>23</v>
      </c>
      <c r="D3" s="8" t="s">
        <v>24</v>
      </c>
      <c r="E3" s="8"/>
      <c r="F3" s="8">
        <v>1335</v>
      </c>
      <c r="G3" s="8">
        <v>1523.7</v>
      </c>
      <c r="H3" s="8">
        <v>1627.5</v>
      </c>
      <c r="I3" s="8">
        <v>1189.88</v>
      </c>
      <c r="J3" s="8">
        <v>333.25</v>
      </c>
      <c r="K3" s="8">
        <v>346.5</v>
      </c>
      <c r="L3" s="8">
        <v>666.5</v>
      </c>
      <c r="M3" s="8">
        <v>1440.75</v>
      </c>
      <c r="O3" s="2">
        <f>G3/F3</f>
        <v>1.1413483146067416</v>
      </c>
      <c r="P3" s="2">
        <f>I3/H3</f>
        <v>0.7311090629800308</v>
      </c>
      <c r="Q3" s="2">
        <f>K3/J3</f>
        <v>1.0397599399849962</v>
      </c>
      <c r="R3" s="2">
        <f>M3/L3</f>
        <v>2.1616654163540887</v>
      </c>
      <c r="S3" s="6"/>
      <c r="T3" s="2">
        <f>IF(((G3/F3)+(I3/H3))/2&gt;1,1,((G3/F3)+(I3/H3))/2)</f>
        <v>0.9362286887933862</v>
      </c>
      <c r="U3" s="2">
        <f>IF(((K3/J3)+(M3/L3))/2&gt;1,1,((K3/J3)+(M3/L3))/2)</f>
        <v>1</v>
      </c>
      <c r="V3" s="7"/>
      <c r="W3" s="2">
        <v>0.988964705882353</v>
      </c>
      <c r="X3" s="2">
        <v>0.9438730158730159</v>
      </c>
      <c r="Y3" s="2">
        <v>1.0682790697674418</v>
      </c>
      <c r="Z3" s="2">
        <v>2.104883720930233</v>
      </c>
    </row>
    <row r="4" spans="1:26" ht="15">
      <c r="A4" s="8" t="s">
        <v>25</v>
      </c>
      <c r="B4" s="8" t="s">
        <v>26</v>
      </c>
      <c r="C4" s="8" t="s">
        <v>27</v>
      </c>
      <c r="D4" s="8" t="s">
        <v>28</v>
      </c>
      <c r="E4" s="8"/>
      <c r="F4" s="8">
        <v>1275</v>
      </c>
      <c r="G4" s="8">
        <v>1081.3</v>
      </c>
      <c r="H4" s="8">
        <v>1627.5</v>
      </c>
      <c r="I4" s="8">
        <v>1509.87</v>
      </c>
      <c r="J4" s="8">
        <v>333.25</v>
      </c>
      <c r="K4" s="8">
        <v>307.95</v>
      </c>
      <c r="L4" s="8">
        <v>666.5</v>
      </c>
      <c r="M4" s="8">
        <v>670.92</v>
      </c>
      <c r="O4" s="2">
        <f aca="true" t="shared" si="0" ref="O4:O54">G4/F4</f>
        <v>0.848078431372549</v>
      </c>
      <c r="P4" s="2">
        <f aca="true" t="shared" si="1" ref="P4:P54">I4/H4</f>
        <v>0.9277235023041474</v>
      </c>
      <c r="Q4" s="2">
        <f aca="true" t="shared" si="2" ref="Q4:Q54">K4/J4</f>
        <v>0.9240810202550638</v>
      </c>
      <c r="R4" s="2">
        <f aca="true" t="shared" si="3" ref="R4:R54">M4/L4</f>
        <v>1.0066316579144785</v>
      </c>
      <c r="S4" s="6"/>
      <c r="T4" s="2">
        <f aca="true" t="shared" si="4" ref="T4:T54">IF(((G4/F4)+(I4/H4))/2&gt;1,1,((G4/F4)+(I4/H4))/2)</f>
        <v>0.8879009668383482</v>
      </c>
      <c r="U4" s="2">
        <f aca="true" t="shared" si="5" ref="U4:U54">IF(((K4/J4)+(M4/L4))/2&gt;1,1,((K4/J4)+(M4/L4))/2)</f>
        <v>0.9653563390847711</v>
      </c>
      <c r="V4" s="7"/>
      <c r="W4" s="2">
        <v>0.856875</v>
      </c>
      <c r="X4" s="2">
        <v>0.9196698412698413</v>
      </c>
      <c r="Y4" s="2">
        <v>1</v>
      </c>
      <c r="Z4" s="2">
        <v>1.3504806201550388</v>
      </c>
    </row>
    <row r="5" spans="1:26" ht="15">
      <c r="A5" s="8" t="s">
        <v>29</v>
      </c>
      <c r="B5" s="8" t="s">
        <v>30</v>
      </c>
      <c r="C5" s="8" t="s">
        <v>31</v>
      </c>
      <c r="D5" s="8" t="s">
        <v>32</v>
      </c>
      <c r="E5" s="8"/>
      <c r="F5" s="8">
        <v>1335</v>
      </c>
      <c r="G5" s="8">
        <v>1580.2</v>
      </c>
      <c r="H5" s="8">
        <v>1395</v>
      </c>
      <c r="I5" s="8">
        <v>2090.68</v>
      </c>
      <c r="J5" s="8">
        <v>333.25</v>
      </c>
      <c r="K5" s="8">
        <v>346.03</v>
      </c>
      <c r="L5" s="8">
        <v>666.5</v>
      </c>
      <c r="M5" s="8">
        <v>736.4</v>
      </c>
      <c r="O5" s="2">
        <f t="shared" si="0"/>
        <v>1.1836704119850188</v>
      </c>
      <c r="P5" s="2">
        <f t="shared" si="1"/>
        <v>1.498695340501792</v>
      </c>
      <c r="Q5" s="2">
        <f t="shared" si="2"/>
        <v>1.0383495873968491</v>
      </c>
      <c r="R5" s="2">
        <f t="shared" si="3"/>
        <v>1.1048762190547636</v>
      </c>
      <c r="S5" s="6"/>
      <c r="T5" s="2">
        <f t="shared" si="4"/>
        <v>1</v>
      </c>
      <c r="U5" s="2">
        <f t="shared" si="5"/>
        <v>1</v>
      </c>
      <c r="V5" s="7"/>
      <c r="W5" s="2">
        <v>0.9631137254901961</v>
      </c>
      <c r="X5" s="2">
        <v>1.2181111111111111</v>
      </c>
      <c r="Y5" s="2">
        <v>1.0380775193798448</v>
      </c>
      <c r="Z5" s="2">
        <v>1.0514728682170544</v>
      </c>
    </row>
    <row r="6" spans="1:26" ht="15">
      <c r="A6" s="8" t="s">
        <v>33</v>
      </c>
      <c r="B6" s="8" t="s">
        <v>34</v>
      </c>
      <c r="C6" s="8" t="s">
        <v>35</v>
      </c>
      <c r="D6" s="8" t="s">
        <v>32</v>
      </c>
      <c r="E6" s="8"/>
      <c r="F6" s="8">
        <v>1680</v>
      </c>
      <c r="G6" s="8">
        <v>1481.78</v>
      </c>
      <c r="H6" s="8">
        <v>697.5</v>
      </c>
      <c r="I6" s="8">
        <v>913.97</v>
      </c>
      <c r="J6" s="8">
        <v>333.25</v>
      </c>
      <c r="K6" s="8">
        <v>294.7</v>
      </c>
      <c r="L6" s="8">
        <v>666.5</v>
      </c>
      <c r="M6" s="8">
        <v>951.87</v>
      </c>
      <c r="O6" s="2">
        <f t="shared" si="0"/>
        <v>0.8820119047619047</v>
      </c>
      <c r="P6" s="2">
        <f t="shared" si="1"/>
        <v>1.3103512544802869</v>
      </c>
      <c r="Q6" s="2">
        <f t="shared" si="2"/>
        <v>0.8843210802700675</v>
      </c>
      <c r="R6" s="2">
        <f t="shared" si="3"/>
        <v>1.4281620405101276</v>
      </c>
      <c r="S6" s="6"/>
      <c r="T6" s="2">
        <f t="shared" si="4"/>
        <v>1</v>
      </c>
      <c r="U6" s="2">
        <f t="shared" si="5"/>
        <v>1</v>
      </c>
      <c r="V6" s="7"/>
      <c r="W6" s="2">
        <v>0.7141396825396825</v>
      </c>
      <c r="X6" s="2">
        <v>1.643822222222222</v>
      </c>
      <c r="Y6" s="2">
        <v>1.025643410852713</v>
      </c>
      <c r="Z6" s="2">
        <v>1.2628682170542636</v>
      </c>
    </row>
    <row r="7" spans="1:26" ht="15">
      <c r="A7" s="8" t="s">
        <v>21</v>
      </c>
      <c r="B7" s="8" t="s">
        <v>22</v>
      </c>
      <c r="C7" s="8" t="s">
        <v>36</v>
      </c>
      <c r="D7" s="8" t="s">
        <v>37</v>
      </c>
      <c r="E7" s="8"/>
      <c r="F7" s="8">
        <v>1335</v>
      </c>
      <c r="G7" s="8">
        <v>1767.45</v>
      </c>
      <c r="H7" s="8">
        <v>1627.5</v>
      </c>
      <c r="I7" s="8">
        <v>4577.47</v>
      </c>
      <c r="J7" s="8">
        <v>333.25</v>
      </c>
      <c r="K7" s="8">
        <v>329.13</v>
      </c>
      <c r="L7" s="8">
        <v>1333</v>
      </c>
      <c r="M7" s="8">
        <v>2534.32</v>
      </c>
      <c r="O7" s="2">
        <f t="shared" si="0"/>
        <v>1.323932584269663</v>
      </c>
      <c r="P7" s="2">
        <f t="shared" si="1"/>
        <v>2.81257757296467</v>
      </c>
      <c r="Q7" s="2">
        <f t="shared" si="2"/>
        <v>0.9876369092273068</v>
      </c>
      <c r="R7" s="2">
        <f t="shared" si="3"/>
        <v>1.9012153038259567</v>
      </c>
      <c r="S7" s="6"/>
      <c r="T7" s="2">
        <f t="shared" si="4"/>
        <v>1</v>
      </c>
      <c r="U7" s="2">
        <f t="shared" si="5"/>
        <v>1</v>
      </c>
      <c r="V7" s="7"/>
      <c r="W7" s="2">
        <v>1.2764470588235295</v>
      </c>
      <c r="X7" s="2">
        <v>3.181790476190476</v>
      </c>
      <c r="Y7" s="2">
        <v>1</v>
      </c>
      <c r="Z7" s="2">
        <v>1.8193953488372092</v>
      </c>
    </row>
    <row r="8" spans="1:26" ht="15">
      <c r="A8" s="8" t="s">
        <v>33</v>
      </c>
      <c r="B8" s="8" t="s">
        <v>34</v>
      </c>
      <c r="C8" s="8" t="s">
        <v>38</v>
      </c>
      <c r="D8" s="8" t="s">
        <v>32</v>
      </c>
      <c r="E8" s="8"/>
      <c r="F8" s="8">
        <v>870</v>
      </c>
      <c r="G8" s="8">
        <v>777.75</v>
      </c>
      <c r="H8" s="8">
        <v>930</v>
      </c>
      <c r="I8" s="8">
        <v>814.4</v>
      </c>
      <c r="J8" s="8">
        <v>333.25</v>
      </c>
      <c r="K8" s="8">
        <v>334.22</v>
      </c>
      <c r="L8" s="8">
        <v>333.25</v>
      </c>
      <c r="M8" s="8">
        <v>493.3</v>
      </c>
      <c r="O8" s="2">
        <f t="shared" si="0"/>
        <v>0.8939655172413793</v>
      </c>
      <c r="P8" s="2">
        <f t="shared" si="1"/>
        <v>0.8756989247311828</v>
      </c>
      <c r="Q8" s="2">
        <f t="shared" si="2"/>
        <v>1.0029107276819205</v>
      </c>
      <c r="R8" s="2">
        <f t="shared" si="3"/>
        <v>1.4802700675168792</v>
      </c>
      <c r="S8" s="6"/>
      <c r="T8" s="2">
        <f t="shared" si="4"/>
        <v>0.8848322209862811</v>
      </c>
      <c r="U8" s="2">
        <f t="shared" si="5"/>
        <v>1</v>
      </c>
      <c r="V8" s="7"/>
      <c r="W8" s="2">
        <v>1.006218181818182</v>
      </c>
      <c r="X8" s="2">
        <v>1.0276444444444444</v>
      </c>
      <c r="Y8" s="2">
        <v>1</v>
      </c>
      <c r="Z8" s="2">
        <v>1.5215503875968992</v>
      </c>
    </row>
    <row r="9" spans="1:26" ht="15">
      <c r="A9" s="8" t="s">
        <v>29</v>
      </c>
      <c r="B9" s="8" t="s">
        <v>30</v>
      </c>
      <c r="C9" s="8" t="s">
        <v>39</v>
      </c>
      <c r="D9" s="8" t="s">
        <v>32</v>
      </c>
      <c r="E9" s="8"/>
      <c r="F9" s="8">
        <v>1567.5</v>
      </c>
      <c r="G9" s="8">
        <v>1431.2</v>
      </c>
      <c r="H9" s="8">
        <v>2325</v>
      </c>
      <c r="I9" s="8">
        <v>3153.23</v>
      </c>
      <c r="J9" s="8">
        <v>333.25</v>
      </c>
      <c r="K9" s="8">
        <v>363.2</v>
      </c>
      <c r="L9" s="8">
        <v>1666.25</v>
      </c>
      <c r="M9" s="8">
        <v>2822.83</v>
      </c>
      <c r="O9" s="2">
        <f t="shared" si="0"/>
        <v>0.9130462519936204</v>
      </c>
      <c r="P9" s="2">
        <f t="shared" si="1"/>
        <v>1.3562279569892473</v>
      </c>
      <c r="Q9" s="2">
        <f t="shared" si="2"/>
        <v>1.0898724681170293</v>
      </c>
      <c r="R9" s="2">
        <f t="shared" si="3"/>
        <v>1.6941215303825956</v>
      </c>
      <c r="S9" s="6"/>
      <c r="T9" s="2">
        <f t="shared" si="4"/>
        <v>1</v>
      </c>
      <c r="U9" s="2">
        <f t="shared" si="5"/>
        <v>1</v>
      </c>
      <c r="V9" s="7"/>
      <c r="W9" s="2">
        <v>0.92202</v>
      </c>
      <c r="X9" s="2">
        <v>1.5898444444444444</v>
      </c>
      <c r="Y9" s="2">
        <v>1.0473488372093023</v>
      </c>
      <c r="Z9" s="2">
        <v>1.4893643410852713</v>
      </c>
    </row>
    <row r="10" spans="1:26" ht="15">
      <c r="A10" s="8" t="s">
        <v>21</v>
      </c>
      <c r="B10" s="8" t="s">
        <v>22</v>
      </c>
      <c r="C10" s="8" t="s">
        <v>40</v>
      </c>
      <c r="D10" s="8" t="s">
        <v>24</v>
      </c>
      <c r="E10" s="8"/>
      <c r="F10" s="8">
        <v>1335</v>
      </c>
      <c r="G10" s="8">
        <v>1493.37</v>
      </c>
      <c r="H10" s="8">
        <v>930</v>
      </c>
      <c r="I10" s="8">
        <v>1134.87</v>
      </c>
      <c r="J10" s="8">
        <v>333.25</v>
      </c>
      <c r="K10" s="8">
        <v>347.15</v>
      </c>
      <c r="L10" s="8">
        <v>666.5</v>
      </c>
      <c r="M10" s="8">
        <v>1222.73</v>
      </c>
      <c r="O10" s="2">
        <f t="shared" si="0"/>
        <v>1.118629213483146</v>
      </c>
      <c r="P10" s="2">
        <f t="shared" si="1"/>
        <v>1.220290322580645</v>
      </c>
      <c r="Q10" s="2">
        <f t="shared" si="2"/>
        <v>1.0417104276069016</v>
      </c>
      <c r="R10" s="2">
        <f t="shared" si="3"/>
        <v>1.8345536384096024</v>
      </c>
      <c r="S10" s="6"/>
      <c r="T10" s="2">
        <f t="shared" si="4"/>
        <v>1</v>
      </c>
      <c r="U10" s="2">
        <f t="shared" si="5"/>
        <v>1</v>
      </c>
      <c r="V10" s="7"/>
      <c r="W10" s="2">
        <v>0.9103921568627451</v>
      </c>
      <c r="X10" s="2">
        <v>1.5221888888888888</v>
      </c>
      <c r="Y10" s="2">
        <v>1.2329612403100776</v>
      </c>
      <c r="Z10" s="2">
        <v>1.851968992248062</v>
      </c>
    </row>
    <row r="11" spans="1:26" ht="15">
      <c r="A11" s="8" t="s">
        <v>33</v>
      </c>
      <c r="B11" s="8" t="s">
        <v>34</v>
      </c>
      <c r="C11" s="8" t="s">
        <v>41</v>
      </c>
      <c r="D11" s="8" t="s">
        <v>32</v>
      </c>
      <c r="E11" s="8"/>
      <c r="F11" s="8">
        <v>1335</v>
      </c>
      <c r="G11" s="8">
        <v>1262.22</v>
      </c>
      <c r="H11" s="8">
        <v>930</v>
      </c>
      <c r="I11" s="8">
        <v>786.82</v>
      </c>
      <c r="J11" s="8">
        <v>333.25</v>
      </c>
      <c r="K11" s="8">
        <v>344.47</v>
      </c>
      <c r="L11" s="8">
        <v>333.25</v>
      </c>
      <c r="M11" s="8">
        <v>584.35</v>
      </c>
      <c r="O11" s="2">
        <f t="shared" si="0"/>
        <v>0.9454831460674158</v>
      </c>
      <c r="P11" s="2">
        <f t="shared" si="1"/>
        <v>0.8460430107526882</v>
      </c>
      <c r="Q11" s="2">
        <f t="shared" si="2"/>
        <v>1.0336684171042763</v>
      </c>
      <c r="R11" s="2">
        <f t="shared" si="3"/>
        <v>1.7534883720930232</v>
      </c>
      <c r="S11" s="6"/>
      <c r="T11" s="2">
        <f t="shared" si="4"/>
        <v>0.895763078410052</v>
      </c>
      <c r="U11" s="2">
        <f t="shared" si="5"/>
        <v>1</v>
      </c>
      <c r="V11" s="7"/>
      <c r="W11" s="2">
        <v>0.922235294117647</v>
      </c>
      <c r="X11" s="2">
        <v>0.9313333333333333</v>
      </c>
      <c r="Y11" s="2">
        <v>1</v>
      </c>
      <c r="Z11" s="2">
        <v>1.595813953488372</v>
      </c>
    </row>
    <row r="12" spans="1:26" ht="15">
      <c r="A12" s="8" t="s">
        <v>29</v>
      </c>
      <c r="B12" s="8" t="s">
        <v>30</v>
      </c>
      <c r="C12" s="8" t="s">
        <v>42</v>
      </c>
      <c r="D12" s="8" t="s">
        <v>32</v>
      </c>
      <c r="E12" s="8"/>
      <c r="F12" s="8">
        <v>1102.5</v>
      </c>
      <c r="G12" s="8">
        <v>1128.68</v>
      </c>
      <c r="H12" s="8">
        <v>1162.5</v>
      </c>
      <c r="I12" s="8">
        <v>1849.62</v>
      </c>
      <c r="J12" s="8">
        <v>333.25</v>
      </c>
      <c r="K12" s="8">
        <v>384.78</v>
      </c>
      <c r="L12" s="8">
        <v>666.5</v>
      </c>
      <c r="M12" s="8">
        <v>1336.28</v>
      </c>
      <c r="O12" s="2">
        <f t="shared" si="0"/>
        <v>1.0237460317460318</v>
      </c>
      <c r="P12" s="2">
        <f t="shared" si="1"/>
        <v>1.5910709677419355</v>
      </c>
      <c r="Q12" s="2">
        <f t="shared" si="2"/>
        <v>1.154628657164291</v>
      </c>
      <c r="R12" s="2">
        <f t="shared" si="3"/>
        <v>2.004921230307577</v>
      </c>
      <c r="S12" s="6"/>
      <c r="T12" s="2">
        <f t="shared" si="4"/>
        <v>1</v>
      </c>
      <c r="U12" s="2">
        <f t="shared" si="5"/>
        <v>1</v>
      </c>
      <c r="V12" s="7"/>
      <c r="W12" s="2">
        <v>1.0296380952380952</v>
      </c>
      <c r="X12" s="2">
        <v>1.4451377777777779</v>
      </c>
      <c r="Y12" s="2">
        <v>1.005519379844961</v>
      </c>
      <c r="Z12" s="2">
        <v>1.5353488372093023</v>
      </c>
    </row>
    <row r="13" spans="1:26" ht="15">
      <c r="A13" s="8" t="s">
        <v>43</v>
      </c>
      <c r="B13" s="8" t="s">
        <v>44</v>
      </c>
      <c r="C13" s="8" t="s">
        <v>44</v>
      </c>
      <c r="D13" s="8" t="s">
        <v>32</v>
      </c>
      <c r="E13" s="8"/>
      <c r="F13" s="8">
        <v>1102.5</v>
      </c>
      <c r="G13" s="8">
        <v>986.47</v>
      </c>
      <c r="H13" s="8">
        <v>930</v>
      </c>
      <c r="I13" s="8">
        <v>937.28</v>
      </c>
      <c r="J13" s="8">
        <v>333.25</v>
      </c>
      <c r="K13" s="8">
        <v>329.63</v>
      </c>
      <c r="L13" s="8">
        <v>666.5</v>
      </c>
      <c r="M13" s="8">
        <v>306.18</v>
      </c>
      <c r="O13" s="2">
        <f t="shared" si="0"/>
        <v>0.8947573696145125</v>
      </c>
      <c r="P13" s="2">
        <f t="shared" si="1"/>
        <v>1.0078279569892472</v>
      </c>
      <c r="Q13" s="2">
        <f t="shared" si="2"/>
        <v>0.9891372843210803</v>
      </c>
      <c r="R13" s="2">
        <f t="shared" si="3"/>
        <v>0.4593848462115529</v>
      </c>
      <c r="S13" s="6"/>
      <c r="T13" s="2">
        <f t="shared" si="4"/>
        <v>0.9512926633018799</v>
      </c>
      <c r="U13" s="2">
        <f t="shared" si="5"/>
        <v>0.7242610652663166</v>
      </c>
      <c r="V13" s="7"/>
      <c r="W13" s="2">
        <v>0.8563809523809525</v>
      </c>
      <c r="X13" s="2">
        <v>1.1019666666666665</v>
      </c>
      <c r="Y13" s="2">
        <v>1</v>
      </c>
      <c r="Z13" s="2">
        <v>0.4915813953488372</v>
      </c>
    </row>
    <row r="14" spans="1:26" ht="15">
      <c r="A14" s="8" t="s">
        <v>25</v>
      </c>
      <c r="B14" s="8" t="s">
        <v>26</v>
      </c>
      <c r="C14" s="8" t="s">
        <v>45</v>
      </c>
      <c r="D14" s="8" t="s">
        <v>28</v>
      </c>
      <c r="E14" s="8"/>
      <c r="F14" s="8">
        <v>1275</v>
      </c>
      <c r="G14" s="8">
        <v>1206.37</v>
      </c>
      <c r="H14" s="8">
        <v>1627.5</v>
      </c>
      <c r="I14" s="8">
        <v>2002.78</v>
      </c>
      <c r="J14" s="8">
        <v>333.25</v>
      </c>
      <c r="K14" s="8">
        <v>344.08</v>
      </c>
      <c r="L14" s="8">
        <v>999.75</v>
      </c>
      <c r="M14" s="8">
        <v>1285.6</v>
      </c>
      <c r="O14" s="2">
        <f t="shared" si="0"/>
        <v>0.9461725490196078</v>
      </c>
      <c r="P14" s="2">
        <f t="shared" si="1"/>
        <v>1.2305867895545315</v>
      </c>
      <c r="Q14" s="2">
        <f t="shared" si="2"/>
        <v>1.0324981245311327</v>
      </c>
      <c r="R14" s="2">
        <f t="shared" si="3"/>
        <v>1.2859214803700925</v>
      </c>
      <c r="S14" s="6"/>
      <c r="T14" s="2">
        <f t="shared" si="4"/>
        <v>1</v>
      </c>
      <c r="U14" s="2">
        <f t="shared" si="5"/>
        <v>1</v>
      </c>
      <c r="V14" s="7"/>
      <c r="W14" s="2">
        <v>0.8757916666666667</v>
      </c>
      <c r="X14" s="2">
        <v>1.2677333333333334</v>
      </c>
      <c r="Y14" s="2">
        <v>1</v>
      </c>
      <c r="Z14" s="2">
        <v>1.4175193798449612</v>
      </c>
    </row>
    <row r="15" spans="1:26" ht="15">
      <c r="A15" s="8" t="s">
        <v>46</v>
      </c>
      <c r="B15" s="8" t="s">
        <v>47</v>
      </c>
      <c r="C15" s="8" t="s">
        <v>48</v>
      </c>
      <c r="D15" s="8" t="s">
        <v>28</v>
      </c>
      <c r="E15" s="8"/>
      <c r="F15" s="8">
        <v>1800</v>
      </c>
      <c r="G15" s="8">
        <v>2154.83</v>
      </c>
      <c r="H15" s="8">
        <v>2092.5</v>
      </c>
      <c r="I15" s="8">
        <v>1197.7</v>
      </c>
      <c r="J15" s="8">
        <v>333.25</v>
      </c>
      <c r="K15" s="8">
        <v>449.07</v>
      </c>
      <c r="L15" s="8">
        <v>1333</v>
      </c>
      <c r="M15" s="8">
        <v>932.15</v>
      </c>
      <c r="O15" s="2">
        <f t="shared" si="0"/>
        <v>1.1971277777777778</v>
      </c>
      <c r="P15" s="2">
        <f t="shared" si="1"/>
        <v>0.5723775388291518</v>
      </c>
      <c r="Q15" s="2">
        <f t="shared" si="2"/>
        <v>1.3475468867216804</v>
      </c>
      <c r="R15" s="2">
        <f t="shared" si="3"/>
        <v>0.6992873218304576</v>
      </c>
      <c r="S15" s="6"/>
      <c r="T15" s="2">
        <f t="shared" si="4"/>
        <v>0.8847526583034648</v>
      </c>
      <c r="U15" s="2">
        <f t="shared" si="5"/>
        <v>1</v>
      </c>
      <c r="V15" s="7"/>
      <c r="W15" s="2">
        <v>0.923408695652174</v>
      </c>
      <c r="X15" s="2">
        <v>0.7272592592592593</v>
      </c>
      <c r="Y15" s="2">
        <v>1.00015503875969</v>
      </c>
      <c r="Z15" s="2">
        <v>0.7785116279069767</v>
      </c>
    </row>
    <row r="16" spans="1:26" ht="15">
      <c r="A16" s="8" t="s">
        <v>29</v>
      </c>
      <c r="B16" s="8" t="s">
        <v>30</v>
      </c>
      <c r="C16" s="8" t="s">
        <v>49</v>
      </c>
      <c r="D16" s="8" t="s">
        <v>32</v>
      </c>
      <c r="E16" s="8"/>
      <c r="F16" s="8">
        <v>1335</v>
      </c>
      <c r="G16" s="8">
        <v>1443.25</v>
      </c>
      <c r="H16" s="8">
        <v>1395</v>
      </c>
      <c r="I16" s="8">
        <v>1704.85</v>
      </c>
      <c r="J16" s="8">
        <v>333.25</v>
      </c>
      <c r="K16" s="8">
        <v>355.5</v>
      </c>
      <c r="L16" s="8">
        <v>666.5</v>
      </c>
      <c r="M16" s="8">
        <v>709.88</v>
      </c>
      <c r="O16" s="2">
        <f t="shared" si="0"/>
        <v>1.0810861423220974</v>
      </c>
      <c r="P16" s="2">
        <f t="shared" si="1"/>
        <v>1.2221146953405018</v>
      </c>
      <c r="Q16" s="2">
        <f t="shared" si="2"/>
        <v>1.0667666916729182</v>
      </c>
      <c r="R16" s="2">
        <f t="shared" si="3"/>
        <v>1.065086271567892</v>
      </c>
      <c r="S16" s="6"/>
      <c r="T16" s="2">
        <f t="shared" si="4"/>
        <v>1</v>
      </c>
      <c r="U16" s="2">
        <f t="shared" si="5"/>
        <v>1</v>
      </c>
      <c r="V16" s="7"/>
      <c r="W16" s="2">
        <v>0.9919764705882352</v>
      </c>
      <c r="X16" s="2">
        <v>1.1946296296296297</v>
      </c>
      <c r="Y16" s="2">
        <v>1.065891472868217</v>
      </c>
      <c r="Z16" s="2">
        <v>1.0653643410852713</v>
      </c>
    </row>
    <row r="17" spans="1:26" ht="15">
      <c r="A17" s="8" t="s">
        <v>50</v>
      </c>
      <c r="B17" s="8" t="s">
        <v>51</v>
      </c>
      <c r="C17" s="8" t="s">
        <v>52</v>
      </c>
      <c r="D17" s="8" t="s">
        <v>32</v>
      </c>
      <c r="E17" s="8"/>
      <c r="F17" s="8">
        <v>1680</v>
      </c>
      <c r="G17" s="8">
        <v>1465.47</v>
      </c>
      <c r="H17" s="8">
        <v>697.5</v>
      </c>
      <c r="I17" s="8">
        <v>974.22</v>
      </c>
      <c r="J17" s="8">
        <v>333.25</v>
      </c>
      <c r="K17" s="8">
        <v>399.9</v>
      </c>
      <c r="L17" s="8">
        <v>666.5</v>
      </c>
      <c r="M17" s="8">
        <v>1235.18</v>
      </c>
      <c r="O17" s="2">
        <f t="shared" si="0"/>
        <v>0.8723035714285714</v>
      </c>
      <c r="P17" s="2">
        <f t="shared" si="1"/>
        <v>1.396731182795699</v>
      </c>
      <c r="Q17" s="2">
        <f t="shared" si="2"/>
        <v>1.2</v>
      </c>
      <c r="R17" s="2">
        <f t="shared" si="3"/>
        <v>1.8532333083270818</v>
      </c>
      <c r="S17" s="6"/>
      <c r="T17" s="2">
        <f t="shared" si="4"/>
        <v>1</v>
      </c>
      <c r="U17" s="2">
        <f t="shared" si="5"/>
        <v>1</v>
      </c>
      <c r="V17" s="7"/>
      <c r="W17" s="2">
        <v>0.8104888888888889</v>
      </c>
      <c r="X17" s="2">
        <v>2.4950666666666668</v>
      </c>
      <c r="Y17" s="2">
        <v>1.273891472868217</v>
      </c>
      <c r="Z17" s="2">
        <v>2.1562325581395347</v>
      </c>
    </row>
    <row r="18" spans="1:26" ht="15">
      <c r="A18" s="8" t="s">
        <v>21</v>
      </c>
      <c r="B18" s="8" t="s">
        <v>22</v>
      </c>
      <c r="C18" s="8" t="s">
        <v>53</v>
      </c>
      <c r="D18" s="8" t="s">
        <v>24</v>
      </c>
      <c r="E18" s="8"/>
      <c r="F18" s="8">
        <v>1335</v>
      </c>
      <c r="G18" s="8">
        <v>1261.57</v>
      </c>
      <c r="H18" s="8">
        <v>930</v>
      </c>
      <c r="I18" s="8">
        <v>793.08</v>
      </c>
      <c r="J18" s="8">
        <v>333.25</v>
      </c>
      <c r="K18" s="8">
        <v>348.23</v>
      </c>
      <c r="L18" s="8">
        <v>666.5</v>
      </c>
      <c r="M18" s="8">
        <v>663.8</v>
      </c>
      <c r="O18" s="2">
        <f t="shared" si="0"/>
        <v>0.9449962546816479</v>
      </c>
      <c r="P18" s="2">
        <f t="shared" si="1"/>
        <v>0.8527741935483871</v>
      </c>
      <c r="Q18" s="2">
        <f t="shared" si="2"/>
        <v>1.0449512378094523</v>
      </c>
      <c r="R18" s="2">
        <f t="shared" si="3"/>
        <v>0.9959489872468117</v>
      </c>
      <c r="S18" s="6"/>
      <c r="T18" s="2">
        <f t="shared" si="4"/>
        <v>0.8988852241150176</v>
      </c>
      <c r="U18" s="2">
        <f t="shared" si="5"/>
        <v>1</v>
      </c>
      <c r="V18" s="7"/>
      <c r="W18" s="2">
        <v>0.907278431372549</v>
      </c>
      <c r="X18" s="2">
        <v>0.8826888888888889</v>
      </c>
      <c r="Y18" s="2">
        <v>1.030139534883721</v>
      </c>
      <c r="Z18" s="2">
        <v>1.0184806201550387</v>
      </c>
    </row>
    <row r="19" spans="1:26" ht="15">
      <c r="A19" s="8" t="s">
        <v>54</v>
      </c>
      <c r="B19" s="8" t="s">
        <v>55</v>
      </c>
      <c r="C19" s="8" t="s">
        <v>55</v>
      </c>
      <c r="D19" s="8" t="s">
        <v>32</v>
      </c>
      <c r="E19" s="8"/>
      <c r="F19" s="8">
        <v>1102.5</v>
      </c>
      <c r="G19" s="8">
        <v>1002.85</v>
      </c>
      <c r="H19" s="8">
        <v>1395</v>
      </c>
      <c r="I19" s="8">
        <v>1535.22</v>
      </c>
      <c r="J19" s="8">
        <v>333.25</v>
      </c>
      <c r="K19" s="8">
        <v>342.23</v>
      </c>
      <c r="L19" s="8">
        <v>333.25</v>
      </c>
      <c r="M19" s="8">
        <v>342.13</v>
      </c>
      <c r="O19" s="2">
        <f t="shared" si="0"/>
        <v>0.9096145124716554</v>
      </c>
      <c r="P19" s="2">
        <f t="shared" si="1"/>
        <v>1.100516129032258</v>
      </c>
      <c r="Q19" s="2">
        <f t="shared" si="2"/>
        <v>1.0269467366841711</v>
      </c>
      <c r="R19" s="2">
        <f t="shared" si="3"/>
        <v>1.0266466616654164</v>
      </c>
      <c r="S19" s="6"/>
      <c r="T19" s="2">
        <f t="shared" si="4"/>
        <v>1</v>
      </c>
      <c r="U19" s="2">
        <f t="shared" si="5"/>
        <v>1</v>
      </c>
      <c r="V19" s="7"/>
      <c r="W19" s="2">
        <v>0.9807333333333333</v>
      </c>
      <c r="X19" s="2">
        <v>0.8924074074074074</v>
      </c>
      <c r="Y19" s="2">
        <v>1.0355038759689923</v>
      </c>
      <c r="Z19" s="2">
        <v>1.0290542635658915</v>
      </c>
    </row>
    <row r="20" spans="1:26" ht="15">
      <c r="A20" s="8" t="s">
        <v>33</v>
      </c>
      <c r="B20" s="8" t="s">
        <v>34</v>
      </c>
      <c r="C20" s="8" t="s">
        <v>56</v>
      </c>
      <c r="D20" s="8" t="s">
        <v>32</v>
      </c>
      <c r="E20" s="8"/>
      <c r="F20" s="8">
        <v>1680</v>
      </c>
      <c r="G20" s="8">
        <v>1376.82</v>
      </c>
      <c r="H20" s="8">
        <v>697.5</v>
      </c>
      <c r="I20" s="8">
        <v>1667.15</v>
      </c>
      <c r="J20" s="8">
        <v>333.25</v>
      </c>
      <c r="K20" s="8">
        <v>428.43</v>
      </c>
      <c r="L20" s="8">
        <v>666.5</v>
      </c>
      <c r="M20" s="8">
        <v>1275.13</v>
      </c>
      <c r="O20" s="2">
        <f t="shared" si="0"/>
        <v>0.8195357142857143</v>
      </c>
      <c r="P20" s="2">
        <f t="shared" si="1"/>
        <v>2.390179211469534</v>
      </c>
      <c r="Q20" s="2">
        <f t="shared" si="2"/>
        <v>1.2856114028507126</v>
      </c>
      <c r="R20" s="2">
        <f t="shared" si="3"/>
        <v>1.913173293323331</v>
      </c>
      <c r="S20" s="6"/>
      <c r="T20" s="2">
        <f t="shared" si="4"/>
        <v>1</v>
      </c>
      <c r="U20" s="2">
        <f t="shared" si="5"/>
        <v>1</v>
      </c>
      <c r="V20" s="7"/>
      <c r="W20" s="2">
        <v>0.7774095238095239</v>
      </c>
      <c r="X20" s="2">
        <v>2.213881481481481</v>
      </c>
      <c r="Y20" s="2">
        <v>1.1132713178294573</v>
      </c>
      <c r="Z20" s="2">
        <v>1.2632868217054265</v>
      </c>
    </row>
    <row r="21" spans="1:26" ht="15">
      <c r="A21" s="8" t="s">
        <v>57</v>
      </c>
      <c r="B21" s="8" t="s">
        <v>58</v>
      </c>
      <c r="C21" s="8" t="s">
        <v>59</v>
      </c>
      <c r="D21" s="8" t="s">
        <v>32</v>
      </c>
      <c r="E21" s="8"/>
      <c r="F21" s="8">
        <v>1680</v>
      </c>
      <c r="G21" s="8">
        <v>1298.97</v>
      </c>
      <c r="H21" s="8">
        <v>697.5</v>
      </c>
      <c r="I21" s="8">
        <v>956.9</v>
      </c>
      <c r="J21" s="8">
        <v>333.25</v>
      </c>
      <c r="K21" s="8">
        <v>330.85</v>
      </c>
      <c r="L21" s="8">
        <v>666.5</v>
      </c>
      <c r="M21" s="8">
        <v>1064.53</v>
      </c>
      <c r="O21" s="2">
        <f t="shared" si="0"/>
        <v>0.7731964285714286</v>
      </c>
      <c r="P21" s="2">
        <f t="shared" si="1"/>
        <v>1.3718996415770608</v>
      </c>
      <c r="Q21" s="2">
        <f t="shared" si="2"/>
        <v>0.9927981995498876</v>
      </c>
      <c r="R21" s="2">
        <f t="shared" si="3"/>
        <v>1.5971942985746437</v>
      </c>
      <c r="S21" s="6"/>
      <c r="T21" s="2">
        <f t="shared" si="4"/>
        <v>1</v>
      </c>
      <c r="U21" s="2">
        <f t="shared" si="5"/>
        <v>1</v>
      </c>
      <c r="V21" s="7"/>
      <c r="W21" s="2">
        <v>0.8158920634920634</v>
      </c>
      <c r="X21" s="2">
        <v>1.7017333333333335</v>
      </c>
      <c r="Y21" s="2">
        <v>1.0310697674418605</v>
      </c>
      <c r="Z21" s="2">
        <v>1.7516744186046511</v>
      </c>
    </row>
    <row r="22" spans="1:26" ht="15">
      <c r="A22" s="8" t="s">
        <v>60</v>
      </c>
      <c r="B22" s="8" t="s">
        <v>61</v>
      </c>
      <c r="C22" s="8" t="s">
        <v>62</v>
      </c>
      <c r="D22" s="8" t="s">
        <v>37</v>
      </c>
      <c r="E22" s="8"/>
      <c r="F22" s="8">
        <v>1102.5</v>
      </c>
      <c r="G22" s="8">
        <v>1338.12</v>
      </c>
      <c r="H22" s="8">
        <v>2790</v>
      </c>
      <c r="I22" s="8">
        <v>2777.72</v>
      </c>
      <c r="J22" s="8">
        <v>333.25</v>
      </c>
      <c r="K22" s="8">
        <v>355.05</v>
      </c>
      <c r="L22" s="8">
        <v>666.5</v>
      </c>
      <c r="M22" s="8">
        <v>744.46</v>
      </c>
      <c r="O22" s="2">
        <f t="shared" si="0"/>
        <v>1.2137142857142855</v>
      </c>
      <c r="P22" s="2">
        <f t="shared" si="1"/>
        <v>0.9955985663082436</v>
      </c>
      <c r="Q22" s="2">
        <f t="shared" si="2"/>
        <v>1.0654163540885222</v>
      </c>
      <c r="R22" s="2">
        <f t="shared" si="3"/>
        <v>1.1169692423105777</v>
      </c>
      <c r="S22" s="6"/>
      <c r="T22" s="2">
        <f t="shared" si="4"/>
        <v>1</v>
      </c>
      <c r="U22" s="2">
        <f t="shared" si="5"/>
        <v>1</v>
      </c>
      <c r="V22" s="7"/>
      <c r="W22" s="2">
        <v>1.100790476190476</v>
      </c>
      <c r="X22" s="2">
        <v>1.002362962962963</v>
      </c>
      <c r="Y22" s="2">
        <v>1.0315348837209304</v>
      </c>
      <c r="Z22" s="2">
        <v>1.1230542635658916</v>
      </c>
    </row>
    <row r="23" spans="1:26" ht="15">
      <c r="A23" s="8" t="s">
        <v>33</v>
      </c>
      <c r="B23" s="8" t="s">
        <v>34</v>
      </c>
      <c r="C23" s="8" t="s">
        <v>63</v>
      </c>
      <c r="D23" s="8" t="s">
        <v>28</v>
      </c>
      <c r="E23" s="8"/>
      <c r="F23" s="8">
        <v>1275</v>
      </c>
      <c r="G23" s="8">
        <v>1089.85</v>
      </c>
      <c r="H23" s="8">
        <v>1627.5</v>
      </c>
      <c r="I23" s="8">
        <v>1821.17</v>
      </c>
      <c r="J23" s="8">
        <v>333.25</v>
      </c>
      <c r="K23" s="8">
        <v>323.17</v>
      </c>
      <c r="L23" s="8">
        <v>666.5</v>
      </c>
      <c r="M23" s="8">
        <v>848.58</v>
      </c>
      <c r="O23" s="2">
        <f t="shared" si="0"/>
        <v>0.8547843137254901</v>
      </c>
      <c r="P23" s="2">
        <f t="shared" si="1"/>
        <v>1.1189984639016897</v>
      </c>
      <c r="Q23" s="2">
        <f t="shared" si="2"/>
        <v>0.9697524381095274</v>
      </c>
      <c r="R23" s="2">
        <f t="shared" si="3"/>
        <v>1.2731882970742687</v>
      </c>
      <c r="S23" s="6"/>
      <c r="T23" s="2">
        <f t="shared" si="4"/>
        <v>0.98689138881359</v>
      </c>
      <c r="U23" s="2">
        <f t="shared" si="5"/>
        <v>1</v>
      </c>
      <c r="V23" s="7"/>
      <c r="W23" s="2">
        <v>0.773725</v>
      </c>
      <c r="X23" s="2">
        <v>1.3067174603174603</v>
      </c>
      <c r="Y23" s="2">
        <v>1</v>
      </c>
      <c r="Z23" s="2">
        <v>1.3903100775193797</v>
      </c>
    </row>
    <row r="24" spans="1:26" ht="15">
      <c r="A24" s="8" t="s">
        <v>33</v>
      </c>
      <c r="B24" s="8" t="s">
        <v>34</v>
      </c>
      <c r="C24" s="8" t="s">
        <v>64</v>
      </c>
      <c r="D24" s="8" t="s">
        <v>32</v>
      </c>
      <c r="E24" s="8"/>
      <c r="F24" s="8">
        <v>1335</v>
      </c>
      <c r="G24" s="8">
        <v>1162.52</v>
      </c>
      <c r="H24" s="8">
        <v>1162.5</v>
      </c>
      <c r="I24" s="8">
        <v>1660.58</v>
      </c>
      <c r="J24" s="8">
        <v>333.25</v>
      </c>
      <c r="K24" s="8">
        <v>324.85</v>
      </c>
      <c r="L24" s="8">
        <v>666.5</v>
      </c>
      <c r="M24" s="8">
        <v>717.85</v>
      </c>
      <c r="O24" s="2">
        <f t="shared" si="0"/>
        <v>0.8708014981273408</v>
      </c>
      <c r="P24" s="2">
        <f t="shared" si="1"/>
        <v>1.4284559139784945</v>
      </c>
      <c r="Q24" s="2">
        <f t="shared" si="2"/>
        <v>0.9747936984246062</v>
      </c>
      <c r="R24" s="2">
        <f t="shared" si="3"/>
        <v>1.0770442610652664</v>
      </c>
      <c r="S24" s="6"/>
      <c r="T24" s="2">
        <f t="shared" si="4"/>
        <v>1</v>
      </c>
      <c r="U24" s="2">
        <f t="shared" si="5"/>
        <v>1</v>
      </c>
      <c r="V24" s="7"/>
      <c r="W24" s="2">
        <v>0.9426274509803921</v>
      </c>
      <c r="X24" s="2">
        <v>1.3835822222222223</v>
      </c>
      <c r="Y24" s="2">
        <v>1.0530232558139536</v>
      </c>
      <c r="Z24" s="2">
        <v>1.0457364341085271</v>
      </c>
    </row>
    <row r="25" spans="1:26" ht="15">
      <c r="A25" s="8" t="s">
        <v>57</v>
      </c>
      <c r="B25" s="8" t="s">
        <v>58</v>
      </c>
      <c r="C25" s="8" t="s">
        <v>65</v>
      </c>
      <c r="D25" s="8" t="s">
        <v>32</v>
      </c>
      <c r="E25" s="8"/>
      <c r="F25" s="8">
        <v>1507.5</v>
      </c>
      <c r="G25" s="8">
        <v>1425.37</v>
      </c>
      <c r="H25" s="8">
        <v>697.5</v>
      </c>
      <c r="I25" s="8">
        <v>913.02</v>
      </c>
      <c r="J25" s="8">
        <v>333.25</v>
      </c>
      <c r="K25" s="8">
        <v>339.62</v>
      </c>
      <c r="L25" s="8">
        <v>666.5</v>
      </c>
      <c r="M25" s="8">
        <v>797.6</v>
      </c>
      <c r="O25" s="2">
        <f t="shared" si="0"/>
        <v>0.945519071310116</v>
      </c>
      <c r="P25" s="2">
        <f t="shared" si="1"/>
        <v>1.3089892473118279</v>
      </c>
      <c r="Q25" s="2">
        <f t="shared" si="2"/>
        <v>1.0191147786946737</v>
      </c>
      <c r="R25" s="2">
        <f t="shared" si="3"/>
        <v>1.1966991747936984</v>
      </c>
      <c r="S25" s="6"/>
      <c r="T25" s="2">
        <f t="shared" si="4"/>
        <v>1</v>
      </c>
      <c r="U25" s="2">
        <f t="shared" si="5"/>
        <v>1</v>
      </c>
      <c r="V25" s="7"/>
      <c r="W25" s="2">
        <v>0.8558105263157895</v>
      </c>
      <c r="X25" s="2">
        <v>1.7512888888888887</v>
      </c>
      <c r="Y25" s="2">
        <v>1.1514108527131783</v>
      </c>
      <c r="Z25" s="2">
        <v>0.985891472868217</v>
      </c>
    </row>
    <row r="26" spans="1:26" ht="15">
      <c r="A26" s="8" t="s">
        <v>21</v>
      </c>
      <c r="B26" s="8" t="s">
        <v>22</v>
      </c>
      <c r="C26" s="8" t="s">
        <v>66</v>
      </c>
      <c r="D26" s="8" t="s">
        <v>37</v>
      </c>
      <c r="E26" s="8"/>
      <c r="F26" s="8">
        <v>885.5</v>
      </c>
      <c r="G26" s="8">
        <v>0</v>
      </c>
      <c r="H26" s="8">
        <v>2139</v>
      </c>
      <c r="I26" s="8">
        <v>0</v>
      </c>
      <c r="J26" s="8">
        <v>333.25</v>
      </c>
      <c r="K26" s="8">
        <v>0</v>
      </c>
      <c r="L26" s="8">
        <v>1333</v>
      </c>
      <c r="M26" s="8">
        <v>0</v>
      </c>
      <c r="O26" s="2">
        <f t="shared" si="0"/>
        <v>0</v>
      </c>
      <c r="P26" s="2">
        <f t="shared" si="1"/>
        <v>0</v>
      </c>
      <c r="Q26" s="2">
        <f t="shared" si="2"/>
        <v>0</v>
      </c>
      <c r="R26" s="2">
        <f t="shared" si="3"/>
        <v>0</v>
      </c>
      <c r="S26" s="6"/>
      <c r="T26" s="2">
        <f t="shared" si="4"/>
        <v>0</v>
      </c>
      <c r="U26" s="2">
        <f t="shared" si="5"/>
        <v>0</v>
      </c>
      <c r="V26" s="7"/>
      <c r="W26" s="2">
        <v>1.2541666666666667</v>
      </c>
      <c r="X26" s="2">
        <v>1.622705314009662</v>
      </c>
      <c r="Y26" s="2">
        <v>1</v>
      </c>
      <c r="Z26" s="2">
        <v>0.7583333333333333</v>
      </c>
    </row>
    <row r="27" spans="1:26" ht="15">
      <c r="A27" s="8" t="s">
        <v>29</v>
      </c>
      <c r="B27" s="8" t="s">
        <v>30</v>
      </c>
      <c r="C27" s="8" t="s">
        <v>67</v>
      </c>
      <c r="D27" s="8" t="s">
        <v>32</v>
      </c>
      <c r="E27" s="8"/>
      <c r="F27" s="8">
        <v>1507.5</v>
      </c>
      <c r="G27" s="8">
        <v>1378.98</v>
      </c>
      <c r="H27" s="8">
        <v>697.5</v>
      </c>
      <c r="I27" s="8">
        <v>1149.35</v>
      </c>
      <c r="J27" s="8">
        <v>333.25</v>
      </c>
      <c r="K27" s="8">
        <v>397.4</v>
      </c>
      <c r="L27" s="8">
        <v>666.5</v>
      </c>
      <c r="M27" s="8">
        <v>719.44</v>
      </c>
      <c r="O27" s="2">
        <f t="shared" si="0"/>
        <v>0.9147462686567164</v>
      </c>
      <c r="P27" s="2">
        <f t="shared" si="1"/>
        <v>1.6478136200716844</v>
      </c>
      <c r="Q27" s="2">
        <f t="shared" si="2"/>
        <v>1.1924981245311328</v>
      </c>
      <c r="R27" s="2">
        <f t="shared" si="3"/>
        <v>1.0794298574643661</v>
      </c>
      <c r="S27" s="6"/>
      <c r="T27" s="2">
        <f t="shared" si="4"/>
        <v>1</v>
      </c>
      <c r="U27" s="2">
        <f t="shared" si="5"/>
        <v>1</v>
      </c>
      <c r="V27" s="7"/>
      <c r="W27" s="2">
        <v>0.7071368421052632</v>
      </c>
      <c r="X27" s="2">
        <v>2.2026962962962964</v>
      </c>
      <c r="Y27" s="2">
        <v>1</v>
      </c>
      <c r="Z27" s="2">
        <v>1.066217054263566</v>
      </c>
    </row>
    <row r="28" spans="1:26" ht="15">
      <c r="A28" s="8" t="s">
        <v>50</v>
      </c>
      <c r="B28" s="8" t="s">
        <v>51</v>
      </c>
      <c r="C28" s="8" t="s">
        <v>68</v>
      </c>
      <c r="D28" s="8" t="s">
        <v>32</v>
      </c>
      <c r="E28" s="8"/>
      <c r="F28" s="8">
        <v>1507.5</v>
      </c>
      <c r="G28" s="8">
        <v>1560.47</v>
      </c>
      <c r="H28" s="8">
        <v>697.5</v>
      </c>
      <c r="I28" s="8">
        <v>1190.22</v>
      </c>
      <c r="J28" s="8">
        <v>333.25</v>
      </c>
      <c r="K28" s="8">
        <v>344.58</v>
      </c>
      <c r="L28" s="8">
        <v>666.5</v>
      </c>
      <c r="M28" s="8">
        <v>1390.03</v>
      </c>
      <c r="O28" s="2">
        <f t="shared" si="0"/>
        <v>1.0351376451077943</v>
      </c>
      <c r="P28" s="2">
        <f t="shared" si="1"/>
        <v>1.7064086021505376</v>
      </c>
      <c r="Q28" s="2">
        <f t="shared" si="2"/>
        <v>1.033998499624906</v>
      </c>
      <c r="R28" s="2">
        <f t="shared" si="3"/>
        <v>2.0855663915978995</v>
      </c>
      <c r="S28" s="6"/>
      <c r="T28" s="2">
        <f t="shared" si="4"/>
        <v>1</v>
      </c>
      <c r="U28" s="2">
        <f t="shared" si="5"/>
        <v>1</v>
      </c>
      <c r="V28" s="7"/>
      <c r="W28" s="2">
        <v>0.9633684210526315</v>
      </c>
      <c r="X28" s="2">
        <v>1.7586666666666666</v>
      </c>
      <c r="Y28" s="2">
        <v>1.0284341085271318</v>
      </c>
      <c r="Z28" s="2">
        <v>1.522062015503876</v>
      </c>
    </row>
    <row r="29" spans="1:26" ht="15">
      <c r="A29" s="8" t="s">
        <v>69</v>
      </c>
      <c r="B29" s="8" t="s">
        <v>70</v>
      </c>
      <c r="C29" s="8" t="s">
        <v>71</v>
      </c>
      <c r="D29" s="8" t="s">
        <v>28</v>
      </c>
      <c r="E29" s="8"/>
      <c r="F29" s="8">
        <v>1102.5</v>
      </c>
      <c r="G29" s="8">
        <v>1547.97</v>
      </c>
      <c r="H29" s="8">
        <v>1860</v>
      </c>
      <c r="I29" s="8">
        <v>2172.63</v>
      </c>
      <c r="J29" s="8">
        <v>333.25</v>
      </c>
      <c r="K29" s="8">
        <v>342.3</v>
      </c>
      <c r="L29" s="8">
        <v>1333</v>
      </c>
      <c r="M29" s="8">
        <v>1721.13</v>
      </c>
      <c r="O29" s="2">
        <f t="shared" si="0"/>
        <v>1.4040544217687074</v>
      </c>
      <c r="P29" s="2">
        <f t="shared" si="1"/>
        <v>1.1680806451612904</v>
      </c>
      <c r="Q29" s="2">
        <f t="shared" si="2"/>
        <v>1.0271567891972995</v>
      </c>
      <c r="R29" s="2">
        <f t="shared" si="3"/>
        <v>1.2911702925731434</v>
      </c>
      <c r="S29" s="6"/>
      <c r="T29" s="2">
        <f t="shared" si="4"/>
        <v>1</v>
      </c>
      <c r="U29" s="2">
        <f t="shared" si="5"/>
        <v>1</v>
      </c>
      <c r="V29" s="7"/>
      <c r="W29" s="2">
        <v>1.2974761904761904</v>
      </c>
      <c r="X29" s="2">
        <v>1.3526777777777779</v>
      </c>
      <c r="Y29" s="2">
        <v>1</v>
      </c>
      <c r="Z29" s="2">
        <v>1.1166899224806202</v>
      </c>
    </row>
    <row r="30" spans="1:26" ht="15">
      <c r="A30" s="8" t="s">
        <v>69</v>
      </c>
      <c r="B30" s="8" t="s">
        <v>70</v>
      </c>
      <c r="C30" s="8" t="s">
        <v>72</v>
      </c>
      <c r="D30" s="8" t="s">
        <v>28</v>
      </c>
      <c r="E30" s="8"/>
      <c r="F30" s="8">
        <v>1275</v>
      </c>
      <c r="G30" s="8">
        <v>1277.47</v>
      </c>
      <c r="H30" s="8">
        <v>1395</v>
      </c>
      <c r="I30" s="8">
        <v>1451.17</v>
      </c>
      <c r="J30" s="8">
        <v>333.25</v>
      </c>
      <c r="K30" s="8">
        <v>357.88</v>
      </c>
      <c r="L30" s="8">
        <v>666.5</v>
      </c>
      <c r="M30" s="8">
        <v>796.05</v>
      </c>
      <c r="O30" s="2">
        <f t="shared" si="0"/>
        <v>1.0019372549019607</v>
      </c>
      <c r="P30" s="2">
        <f t="shared" si="1"/>
        <v>1.0402652329749105</v>
      </c>
      <c r="Q30" s="2">
        <f t="shared" si="2"/>
        <v>1.0739084771192797</v>
      </c>
      <c r="R30" s="2">
        <f t="shared" si="3"/>
        <v>1.1943735933983495</v>
      </c>
      <c r="S30" s="6"/>
      <c r="T30" s="2">
        <f t="shared" si="4"/>
        <v>1</v>
      </c>
      <c r="U30" s="2">
        <f t="shared" si="5"/>
        <v>1</v>
      </c>
      <c r="V30" s="7"/>
      <c r="W30" s="2">
        <v>0.9613333333333333</v>
      </c>
      <c r="X30" s="2">
        <v>1.2061629629629629</v>
      </c>
      <c r="Y30" s="2">
        <v>1.065891472868217</v>
      </c>
      <c r="Z30" s="2">
        <v>1.237860465116279</v>
      </c>
    </row>
    <row r="31" spans="1:26" ht="15">
      <c r="A31" s="8" t="s">
        <v>33</v>
      </c>
      <c r="B31" s="8" t="s">
        <v>34</v>
      </c>
      <c r="C31" s="8" t="s">
        <v>73</v>
      </c>
      <c r="D31" s="8" t="s">
        <v>32</v>
      </c>
      <c r="E31" s="8"/>
      <c r="F31" s="8">
        <v>1567.5</v>
      </c>
      <c r="G31" s="8">
        <v>1570.2</v>
      </c>
      <c r="H31" s="8">
        <v>1162.5</v>
      </c>
      <c r="I31" s="8">
        <v>2282.58</v>
      </c>
      <c r="J31" s="8">
        <v>333.25</v>
      </c>
      <c r="K31" s="8">
        <v>348.07</v>
      </c>
      <c r="L31" s="8">
        <v>999.75</v>
      </c>
      <c r="M31" s="8">
        <v>1038.88</v>
      </c>
      <c r="O31" s="2">
        <f t="shared" si="0"/>
        <v>1.0017224880382776</v>
      </c>
      <c r="P31" s="2">
        <f t="shared" si="1"/>
        <v>1.9635096774193548</v>
      </c>
      <c r="Q31" s="2">
        <f t="shared" si="2"/>
        <v>1.0444711177794448</v>
      </c>
      <c r="R31" s="2">
        <f t="shared" si="3"/>
        <v>1.0391397849462367</v>
      </c>
      <c r="S31" s="6"/>
      <c r="T31" s="2">
        <f t="shared" si="4"/>
        <v>1</v>
      </c>
      <c r="U31" s="2">
        <f t="shared" si="5"/>
        <v>1</v>
      </c>
      <c r="V31" s="7"/>
      <c r="W31" s="2">
        <v>0.7722866666666667</v>
      </c>
      <c r="X31" s="2">
        <v>2.0389066666666666</v>
      </c>
      <c r="Y31" s="2">
        <v>1.0416434108527133</v>
      </c>
      <c r="Z31" s="2">
        <v>0.9700981912144704</v>
      </c>
    </row>
    <row r="32" spans="1:26" ht="15">
      <c r="A32" s="8" t="s">
        <v>21</v>
      </c>
      <c r="B32" s="8" t="s">
        <v>22</v>
      </c>
      <c r="C32" s="8" t="s">
        <v>74</v>
      </c>
      <c r="D32" s="8" t="s">
        <v>24</v>
      </c>
      <c r="E32" s="8"/>
      <c r="F32" s="8">
        <v>1335</v>
      </c>
      <c r="G32" s="8">
        <v>1295.03</v>
      </c>
      <c r="H32" s="8">
        <v>930</v>
      </c>
      <c r="I32" s="8">
        <v>1234.7</v>
      </c>
      <c r="J32" s="8">
        <v>333.25</v>
      </c>
      <c r="K32" s="8">
        <v>371.87</v>
      </c>
      <c r="L32" s="8">
        <v>666.5</v>
      </c>
      <c r="M32" s="8">
        <v>767.37</v>
      </c>
      <c r="O32" s="2">
        <f t="shared" si="0"/>
        <v>0.9700599250936329</v>
      </c>
      <c r="P32" s="2">
        <f t="shared" si="1"/>
        <v>1.3276344086021505</v>
      </c>
      <c r="Q32" s="2">
        <f t="shared" si="2"/>
        <v>1.1158889722430607</v>
      </c>
      <c r="R32" s="2">
        <f t="shared" si="3"/>
        <v>1.1513428357089273</v>
      </c>
      <c r="S32" s="6"/>
      <c r="T32" s="2">
        <f t="shared" si="4"/>
        <v>1</v>
      </c>
      <c r="U32" s="2">
        <f t="shared" si="5"/>
        <v>1</v>
      </c>
      <c r="V32" s="7"/>
      <c r="W32" s="2">
        <v>1.0606274509803921</v>
      </c>
      <c r="X32" s="2">
        <v>1.2545555555555554</v>
      </c>
      <c r="Y32" s="2">
        <v>1.0910077519379846</v>
      </c>
      <c r="Z32" s="2">
        <v>1.121751937984496</v>
      </c>
    </row>
    <row r="33" spans="1:26" ht="15">
      <c r="A33" s="8" t="s">
        <v>50</v>
      </c>
      <c r="B33" s="8" t="s">
        <v>51</v>
      </c>
      <c r="C33" s="8" t="s">
        <v>75</v>
      </c>
      <c r="D33" s="8" t="s">
        <v>32</v>
      </c>
      <c r="E33" s="8"/>
      <c r="F33" s="8">
        <v>1102.5</v>
      </c>
      <c r="G33" s="8">
        <v>1454.62</v>
      </c>
      <c r="H33" s="8">
        <v>465</v>
      </c>
      <c r="I33" s="8">
        <v>723.3</v>
      </c>
      <c r="J33" s="8">
        <v>333.25</v>
      </c>
      <c r="K33" s="8">
        <v>334.93</v>
      </c>
      <c r="L33" s="8">
        <v>333.25</v>
      </c>
      <c r="M33" s="8">
        <v>490.94</v>
      </c>
      <c r="O33" s="2">
        <f t="shared" si="0"/>
        <v>1.3193832199546485</v>
      </c>
      <c r="P33" s="2">
        <f t="shared" si="1"/>
        <v>1.5554838709677419</v>
      </c>
      <c r="Q33" s="2">
        <f t="shared" si="2"/>
        <v>1.005041260315079</v>
      </c>
      <c r="R33" s="2">
        <f t="shared" si="3"/>
        <v>1.4731882970742685</v>
      </c>
      <c r="S33" s="6"/>
      <c r="T33" s="2">
        <f t="shared" si="4"/>
        <v>1</v>
      </c>
      <c r="U33" s="2">
        <f t="shared" si="5"/>
        <v>1</v>
      </c>
      <c r="V33" s="7"/>
      <c r="W33" s="2">
        <v>1.1622095238095238</v>
      </c>
      <c r="X33" s="2">
        <v>1.7110666666666667</v>
      </c>
      <c r="Y33" s="2">
        <v>1.0414883720930233</v>
      </c>
      <c r="Z33" s="2">
        <v>1.415968992248062</v>
      </c>
    </row>
    <row r="34" spans="1:26" ht="15">
      <c r="A34" s="8" t="s">
        <v>60</v>
      </c>
      <c r="B34" s="8" t="s">
        <v>61</v>
      </c>
      <c r="C34" s="8" t="s">
        <v>76</v>
      </c>
      <c r="D34" s="8" t="s">
        <v>77</v>
      </c>
      <c r="E34" s="8"/>
      <c r="F34" s="8">
        <v>2351.25</v>
      </c>
      <c r="G34" s="8">
        <v>2692.9</v>
      </c>
      <c r="H34" s="8">
        <v>2790</v>
      </c>
      <c r="I34" s="8">
        <v>2901.72</v>
      </c>
      <c r="J34" s="8">
        <v>666.5</v>
      </c>
      <c r="K34" s="8">
        <v>941.82</v>
      </c>
      <c r="L34" s="8">
        <v>1333</v>
      </c>
      <c r="M34" s="8">
        <v>1778.44</v>
      </c>
      <c r="O34" s="2">
        <f t="shared" si="0"/>
        <v>1.1453056884635833</v>
      </c>
      <c r="P34" s="2">
        <f t="shared" si="1"/>
        <v>1.0400430107526881</v>
      </c>
      <c r="Q34" s="2">
        <f t="shared" si="2"/>
        <v>1.4130832708177046</v>
      </c>
      <c r="R34" s="2">
        <f t="shared" si="3"/>
        <v>1.3341635408852213</v>
      </c>
      <c r="S34" s="6"/>
      <c r="T34" s="2">
        <f t="shared" si="4"/>
        <v>1</v>
      </c>
      <c r="U34" s="2">
        <f t="shared" si="5"/>
        <v>1</v>
      </c>
      <c r="V34" s="7"/>
      <c r="W34" s="2">
        <v>1.0862444444444446</v>
      </c>
      <c r="X34" s="2">
        <v>1.0766111111111112</v>
      </c>
      <c r="Y34" s="2">
        <v>1.0902790697674418</v>
      </c>
      <c r="Z34" s="2">
        <v>1.6365116279069767</v>
      </c>
    </row>
    <row r="35" spans="1:26" ht="15">
      <c r="A35" s="8" t="s">
        <v>69</v>
      </c>
      <c r="B35" s="8" t="s">
        <v>70</v>
      </c>
      <c r="C35" s="8" t="s">
        <v>78</v>
      </c>
      <c r="D35" s="8" t="s">
        <v>28</v>
      </c>
      <c r="E35" s="8"/>
      <c r="F35" s="8">
        <v>1275</v>
      </c>
      <c r="G35" s="8">
        <v>1143.95</v>
      </c>
      <c r="H35" s="8">
        <v>1395</v>
      </c>
      <c r="I35" s="8">
        <v>1539.78</v>
      </c>
      <c r="J35" s="8">
        <v>333.25</v>
      </c>
      <c r="K35" s="8">
        <v>355.27</v>
      </c>
      <c r="L35" s="8">
        <v>666.5</v>
      </c>
      <c r="M35" s="8">
        <v>700.17</v>
      </c>
      <c r="O35" s="2">
        <f t="shared" si="0"/>
        <v>0.8972156862745099</v>
      </c>
      <c r="P35" s="2">
        <f t="shared" si="1"/>
        <v>1.1037849462365592</v>
      </c>
      <c r="Q35" s="2">
        <f t="shared" si="2"/>
        <v>1.0660765191297823</v>
      </c>
      <c r="R35" s="2">
        <f t="shared" si="3"/>
        <v>1.0505176294073517</v>
      </c>
      <c r="S35" s="6"/>
      <c r="T35" s="2">
        <f t="shared" si="4"/>
        <v>1</v>
      </c>
      <c r="U35" s="2">
        <f t="shared" si="5"/>
        <v>1</v>
      </c>
      <c r="V35" s="7"/>
      <c r="W35" s="2">
        <v>0.9285166666666667</v>
      </c>
      <c r="X35" s="2">
        <v>1.016037037037037</v>
      </c>
      <c r="Y35" s="2">
        <v>1.035658914728682</v>
      </c>
      <c r="Z35" s="2">
        <v>1.1004186046511628</v>
      </c>
    </row>
    <row r="36" spans="1:26" ht="15">
      <c r="A36" s="8" t="s">
        <v>79</v>
      </c>
      <c r="B36" s="8" t="s">
        <v>80</v>
      </c>
      <c r="C36" s="8" t="s">
        <v>80</v>
      </c>
      <c r="D36" s="8" t="s">
        <v>81</v>
      </c>
      <c r="E36" s="8"/>
      <c r="F36" s="8">
        <v>2032.5</v>
      </c>
      <c r="G36" s="8">
        <v>2623.43</v>
      </c>
      <c r="H36" s="8">
        <v>1860</v>
      </c>
      <c r="I36" s="8">
        <v>3599.1</v>
      </c>
      <c r="J36" s="8">
        <v>666.5</v>
      </c>
      <c r="K36" s="8">
        <v>610.3</v>
      </c>
      <c r="L36" s="8">
        <v>999.75</v>
      </c>
      <c r="M36" s="8">
        <v>1884.82</v>
      </c>
      <c r="O36" s="2">
        <f t="shared" si="0"/>
        <v>1.290740467404674</v>
      </c>
      <c r="P36" s="2">
        <f t="shared" si="1"/>
        <v>1.935</v>
      </c>
      <c r="Q36" s="2">
        <f t="shared" si="2"/>
        <v>0.9156789197299324</v>
      </c>
      <c r="R36" s="2">
        <f t="shared" si="3"/>
        <v>1.8852913228307075</v>
      </c>
      <c r="S36" s="6"/>
      <c r="T36" s="2">
        <f t="shared" si="4"/>
        <v>1</v>
      </c>
      <c r="U36" s="2">
        <f t="shared" si="5"/>
        <v>1</v>
      </c>
      <c r="V36" s="7"/>
      <c r="W36" s="2">
        <v>1.145502564102564</v>
      </c>
      <c r="X36" s="2">
        <v>1.66465</v>
      </c>
      <c r="Y36" s="2">
        <v>0.5735348837209302</v>
      </c>
      <c r="Z36" s="2">
        <v>1.9136744186046513</v>
      </c>
    </row>
    <row r="37" spans="1:26" ht="15">
      <c r="A37" s="8" t="s">
        <v>29</v>
      </c>
      <c r="B37" s="8" t="s">
        <v>30</v>
      </c>
      <c r="C37" s="8" t="s">
        <v>82</v>
      </c>
      <c r="D37" s="8" t="s">
        <v>32</v>
      </c>
      <c r="E37" s="8"/>
      <c r="F37" s="8">
        <v>1680</v>
      </c>
      <c r="G37" s="8">
        <v>1560.85</v>
      </c>
      <c r="H37" s="8">
        <v>697.5</v>
      </c>
      <c r="I37" s="8">
        <v>870.08</v>
      </c>
      <c r="J37" s="8">
        <v>333.25</v>
      </c>
      <c r="K37" s="8">
        <v>322.55</v>
      </c>
      <c r="L37" s="8">
        <v>666.5</v>
      </c>
      <c r="M37" s="8">
        <v>751.62</v>
      </c>
      <c r="O37" s="2">
        <f t="shared" si="0"/>
        <v>0.9290773809523809</v>
      </c>
      <c r="P37" s="2">
        <f t="shared" si="1"/>
        <v>1.247426523297491</v>
      </c>
      <c r="Q37" s="2">
        <f t="shared" si="2"/>
        <v>0.9678919729932484</v>
      </c>
      <c r="R37" s="2">
        <f t="shared" si="3"/>
        <v>1.1277119279819956</v>
      </c>
      <c r="S37" s="6"/>
      <c r="T37" s="2">
        <f t="shared" si="4"/>
        <v>1</v>
      </c>
      <c r="U37" s="2">
        <f t="shared" si="5"/>
        <v>1</v>
      </c>
      <c r="V37" s="7"/>
      <c r="W37" s="2">
        <v>0.7780634920634921</v>
      </c>
      <c r="X37" s="2">
        <v>1.528340740740741</v>
      </c>
      <c r="Y37" s="2">
        <v>1.0323100775193799</v>
      </c>
      <c r="Z37" s="2">
        <v>1.1044496124031007</v>
      </c>
    </row>
    <row r="38" spans="1:26" ht="15">
      <c r="A38" s="8" t="s">
        <v>29</v>
      </c>
      <c r="B38" s="8" t="s">
        <v>30</v>
      </c>
      <c r="C38" s="8" t="s">
        <v>83</v>
      </c>
      <c r="D38" s="8" t="s">
        <v>32</v>
      </c>
      <c r="E38" s="8"/>
      <c r="F38" s="8">
        <v>1507.5</v>
      </c>
      <c r="G38" s="8">
        <v>1217.72</v>
      </c>
      <c r="H38" s="8">
        <v>697.5</v>
      </c>
      <c r="I38" s="8">
        <v>965.1</v>
      </c>
      <c r="J38" s="8">
        <v>333.25</v>
      </c>
      <c r="K38" s="8">
        <v>364</v>
      </c>
      <c r="L38" s="8">
        <v>666.5</v>
      </c>
      <c r="M38" s="8">
        <v>713.83</v>
      </c>
      <c r="O38" s="2">
        <f t="shared" si="0"/>
        <v>0.8077744610281924</v>
      </c>
      <c r="P38" s="2">
        <f t="shared" si="1"/>
        <v>1.3836559139784947</v>
      </c>
      <c r="Q38" s="2">
        <f t="shared" si="2"/>
        <v>1.0922730682670667</v>
      </c>
      <c r="R38" s="2">
        <f t="shared" si="3"/>
        <v>1.0710127531882971</v>
      </c>
      <c r="S38" s="6"/>
      <c r="T38" s="2">
        <f t="shared" si="4"/>
        <v>1</v>
      </c>
      <c r="U38" s="2">
        <f t="shared" si="5"/>
        <v>1</v>
      </c>
      <c r="V38" s="7"/>
      <c r="W38" s="2">
        <v>0.8159649122807018</v>
      </c>
      <c r="X38" s="2">
        <v>1.1891407407407406</v>
      </c>
      <c r="Y38" s="2">
        <v>1.197922480620155</v>
      </c>
      <c r="Z38" s="2">
        <v>0.9893953488372093</v>
      </c>
    </row>
    <row r="39" spans="1:26" ht="15">
      <c r="A39" s="8" t="s">
        <v>60</v>
      </c>
      <c r="B39" s="8" t="s">
        <v>61</v>
      </c>
      <c r="C39" s="8" t="s">
        <v>84</v>
      </c>
      <c r="D39" s="8" t="s">
        <v>37</v>
      </c>
      <c r="E39" s="8"/>
      <c r="F39" s="8">
        <v>1102.5</v>
      </c>
      <c r="G39" s="8">
        <v>1398.22</v>
      </c>
      <c r="H39" s="8">
        <v>2790</v>
      </c>
      <c r="I39" s="8">
        <v>2548.65</v>
      </c>
      <c r="J39" s="8">
        <v>333.25</v>
      </c>
      <c r="K39" s="8">
        <v>344.98</v>
      </c>
      <c r="L39" s="8">
        <v>666.5</v>
      </c>
      <c r="M39" s="8">
        <v>1047.29</v>
      </c>
      <c r="O39" s="2">
        <f t="shared" si="0"/>
        <v>1.2682267573696144</v>
      </c>
      <c r="P39" s="2">
        <f t="shared" si="1"/>
        <v>0.913494623655914</v>
      </c>
      <c r="Q39" s="2">
        <f t="shared" si="2"/>
        <v>1.035198799699925</v>
      </c>
      <c r="R39" s="2">
        <f t="shared" si="3"/>
        <v>1.5713278319579895</v>
      </c>
      <c r="S39" s="6"/>
      <c r="T39" s="2">
        <f t="shared" si="4"/>
        <v>1</v>
      </c>
      <c r="U39" s="2">
        <f>IF(((K39/J39)+(M39/L39))/2&gt;1,1,((K39/J39)+(M39/L39))/2)</f>
        <v>1</v>
      </c>
      <c r="V39" s="7"/>
      <c r="W39" s="2">
        <v>1.2324761904761903</v>
      </c>
      <c r="X39" s="2">
        <v>0.9515111111111111</v>
      </c>
      <c r="Y39" s="2">
        <v>1</v>
      </c>
      <c r="Z39" s="2">
        <v>2.0189922480620157</v>
      </c>
    </row>
    <row r="40" spans="1:26" ht="15">
      <c r="A40" s="8" t="s">
        <v>60</v>
      </c>
      <c r="B40" s="8" t="s">
        <v>61</v>
      </c>
      <c r="C40" s="8" t="s">
        <v>85</v>
      </c>
      <c r="D40" s="8" t="s">
        <v>37</v>
      </c>
      <c r="E40" s="8"/>
      <c r="F40" s="8">
        <v>1102.5</v>
      </c>
      <c r="G40" s="8">
        <v>1232.08</v>
      </c>
      <c r="H40" s="8">
        <v>1627.5</v>
      </c>
      <c r="I40" s="8">
        <v>2189.48</v>
      </c>
      <c r="J40" s="8">
        <v>333.25</v>
      </c>
      <c r="K40" s="8">
        <v>390.31</v>
      </c>
      <c r="L40" s="8">
        <v>666.5</v>
      </c>
      <c r="M40" s="8">
        <v>849.52</v>
      </c>
      <c r="O40" s="2">
        <f t="shared" si="0"/>
        <v>1.117532879818594</v>
      </c>
      <c r="P40" s="2">
        <f t="shared" si="1"/>
        <v>1.3453026113671276</v>
      </c>
      <c r="Q40" s="2">
        <f t="shared" si="2"/>
        <v>1.1712228057014253</v>
      </c>
      <c r="R40" s="2">
        <f t="shared" si="3"/>
        <v>1.2745986496624155</v>
      </c>
      <c r="S40" s="6"/>
      <c r="T40" s="2">
        <f t="shared" si="4"/>
        <v>1</v>
      </c>
      <c r="U40" s="2">
        <f t="shared" si="5"/>
        <v>1</v>
      </c>
      <c r="V40" s="7"/>
      <c r="W40" s="2">
        <v>1.1517142857142857</v>
      </c>
      <c r="X40" s="2">
        <v>1.4175428571428572</v>
      </c>
      <c r="Y40" s="2">
        <v>1.1773643410852712</v>
      </c>
      <c r="Z40" s="2">
        <v>1.3870077519379844</v>
      </c>
    </row>
    <row r="41" spans="1:26" ht="15">
      <c r="A41" s="8" t="s">
        <v>86</v>
      </c>
      <c r="B41" s="8" t="s">
        <v>87</v>
      </c>
      <c r="C41" s="8" t="s">
        <v>88</v>
      </c>
      <c r="D41" s="8" t="s">
        <v>89</v>
      </c>
      <c r="E41" s="8"/>
      <c r="F41" s="8">
        <v>1567.5</v>
      </c>
      <c r="G41" s="8">
        <v>1516.78</v>
      </c>
      <c r="H41" s="8">
        <v>1395</v>
      </c>
      <c r="I41" s="8">
        <v>2826.92</v>
      </c>
      <c r="J41" s="8">
        <v>666.5</v>
      </c>
      <c r="K41" s="8">
        <v>576.37</v>
      </c>
      <c r="L41" s="8">
        <v>1333</v>
      </c>
      <c r="M41" s="8">
        <v>2288.39</v>
      </c>
      <c r="O41" s="2">
        <f t="shared" si="0"/>
        <v>0.9676427432216905</v>
      </c>
      <c r="P41" s="2">
        <f t="shared" si="1"/>
        <v>2.0264659498207886</v>
      </c>
      <c r="Q41" s="2">
        <f t="shared" si="2"/>
        <v>0.8647711927981996</v>
      </c>
      <c r="R41" s="2">
        <f t="shared" si="3"/>
        <v>1.7167216804201049</v>
      </c>
      <c r="S41" s="6"/>
      <c r="T41" s="2">
        <f t="shared" si="4"/>
        <v>1</v>
      </c>
      <c r="U41" s="2">
        <f t="shared" si="5"/>
        <v>1</v>
      </c>
      <c r="V41" s="7"/>
      <c r="W41" s="2">
        <v>0.9808866666666666</v>
      </c>
      <c r="X41" s="2">
        <v>2.127251851851852</v>
      </c>
      <c r="Y41" s="2">
        <v>1.0157054263565892</v>
      </c>
      <c r="Z41" s="2">
        <v>1.569782945736434</v>
      </c>
    </row>
    <row r="42" spans="1:26" ht="15">
      <c r="A42" s="8" t="s">
        <v>86</v>
      </c>
      <c r="B42" s="8" t="s">
        <v>87</v>
      </c>
      <c r="C42" s="8" t="s">
        <v>90</v>
      </c>
      <c r="D42" s="8" t="s">
        <v>32</v>
      </c>
      <c r="E42" s="8"/>
      <c r="F42" s="8">
        <v>1102.5</v>
      </c>
      <c r="G42" s="8">
        <v>1697.38</v>
      </c>
      <c r="H42" s="8">
        <v>2092.5</v>
      </c>
      <c r="I42" s="8">
        <v>2451.23</v>
      </c>
      <c r="J42" s="8">
        <v>333.25</v>
      </c>
      <c r="K42" s="8">
        <v>349.92</v>
      </c>
      <c r="L42" s="8">
        <v>999.75</v>
      </c>
      <c r="M42" s="8">
        <v>2273.3</v>
      </c>
      <c r="O42" s="2">
        <f t="shared" si="0"/>
        <v>1.5395736961451247</v>
      </c>
      <c r="P42" s="2">
        <f t="shared" si="1"/>
        <v>1.1714360812425328</v>
      </c>
      <c r="Q42" s="2">
        <f t="shared" si="2"/>
        <v>1.0500225056264068</v>
      </c>
      <c r="R42" s="2">
        <f t="shared" si="3"/>
        <v>2.2738684671167793</v>
      </c>
      <c r="S42" s="6"/>
      <c r="T42" s="2">
        <f t="shared" si="4"/>
        <v>1</v>
      </c>
      <c r="U42" s="2">
        <f t="shared" si="5"/>
        <v>1</v>
      </c>
      <c r="V42" s="7"/>
      <c r="W42" s="2">
        <v>1.566742857142857</v>
      </c>
      <c r="X42" s="2">
        <v>1.1708641975308642</v>
      </c>
      <c r="Y42" s="2">
        <v>1.040217054263566</v>
      </c>
      <c r="Z42" s="2">
        <v>2.195049095607235</v>
      </c>
    </row>
    <row r="43" spans="1:26" ht="15">
      <c r="A43" s="8" t="s">
        <v>86</v>
      </c>
      <c r="B43" s="8" t="s">
        <v>87</v>
      </c>
      <c r="C43" s="8" t="s">
        <v>91</v>
      </c>
      <c r="D43" s="8" t="s">
        <v>89</v>
      </c>
      <c r="E43" s="8"/>
      <c r="F43" s="8">
        <v>1567.5</v>
      </c>
      <c r="G43" s="8">
        <v>1244.92</v>
      </c>
      <c r="H43" s="8">
        <v>1395</v>
      </c>
      <c r="I43" s="8">
        <v>1708.22</v>
      </c>
      <c r="J43" s="8">
        <v>666.5</v>
      </c>
      <c r="K43" s="8">
        <v>680.9</v>
      </c>
      <c r="L43" s="8">
        <v>666.5</v>
      </c>
      <c r="M43" s="8">
        <v>580.96</v>
      </c>
      <c r="O43" s="2">
        <f t="shared" si="0"/>
        <v>0.794207336523126</v>
      </c>
      <c r="P43" s="2">
        <f t="shared" si="1"/>
        <v>1.2245304659498208</v>
      </c>
      <c r="Q43" s="2">
        <f t="shared" si="2"/>
        <v>1.0216054013503375</v>
      </c>
      <c r="R43" s="2">
        <f t="shared" si="3"/>
        <v>0.8716579144786197</v>
      </c>
      <c r="S43" s="6"/>
      <c r="T43" s="2">
        <f t="shared" si="4"/>
        <v>1</v>
      </c>
      <c r="U43" s="2">
        <f t="shared" si="5"/>
        <v>0.9466316579144787</v>
      </c>
      <c r="V43" s="7"/>
      <c r="W43" s="2">
        <v>0.7310866666666668</v>
      </c>
      <c r="X43" s="2">
        <v>1.1612222222222224</v>
      </c>
      <c r="Y43" s="2">
        <v>1.0186046511627906</v>
      </c>
      <c r="Z43" s="2">
        <v>1.1890387596899223</v>
      </c>
    </row>
    <row r="44" spans="1:26" ht="15">
      <c r="A44" s="8" t="s">
        <v>86</v>
      </c>
      <c r="B44" s="8" t="s">
        <v>87</v>
      </c>
      <c r="C44" s="8" t="s">
        <v>92</v>
      </c>
      <c r="D44" s="8" t="s">
        <v>89</v>
      </c>
      <c r="E44" s="8"/>
      <c r="F44" s="8">
        <v>1567.5</v>
      </c>
      <c r="G44" s="8">
        <v>1352.6</v>
      </c>
      <c r="H44" s="8">
        <v>1395</v>
      </c>
      <c r="I44" s="8">
        <v>2843.47</v>
      </c>
      <c r="J44" s="8">
        <v>666.5</v>
      </c>
      <c r="K44" s="8">
        <v>702.37</v>
      </c>
      <c r="L44" s="8">
        <v>666.5</v>
      </c>
      <c r="M44" s="8">
        <v>2065.78</v>
      </c>
      <c r="O44" s="2">
        <f t="shared" si="0"/>
        <v>0.862902711323764</v>
      </c>
      <c r="P44" s="2">
        <f t="shared" si="1"/>
        <v>2.0383297491039425</v>
      </c>
      <c r="Q44" s="2">
        <f t="shared" si="2"/>
        <v>1.0538184546136533</v>
      </c>
      <c r="R44" s="2">
        <f t="shared" si="3"/>
        <v>3.099444861215304</v>
      </c>
      <c r="S44" s="6"/>
      <c r="T44" s="2">
        <f t="shared" si="4"/>
        <v>1</v>
      </c>
      <c r="U44" s="2">
        <f t="shared" si="5"/>
        <v>1</v>
      </c>
      <c r="V44" s="7"/>
      <c r="W44" s="2">
        <v>0.6929200000000001</v>
      </c>
      <c r="X44" s="2">
        <v>1.8577185185185185</v>
      </c>
      <c r="Y44" s="2">
        <v>1.0207751937984495</v>
      </c>
      <c r="Z44" s="2">
        <v>2.3745581395348836</v>
      </c>
    </row>
    <row r="45" spans="1:26" ht="15">
      <c r="A45" s="8" t="s">
        <v>93</v>
      </c>
      <c r="B45" s="8" t="s">
        <v>94</v>
      </c>
      <c r="C45" s="8" t="s">
        <v>95</v>
      </c>
      <c r="D45" s="8" t="s">
        <v>32</v>
      </c>
      <c r="E45" s="8"/>
      <c r="F45" s="8">
        <v>1335</v>
      </c>
      <c r="G45" s="8">
        <v>1140.55</v>
      </c>
      <c r="H45" s="8">
        <v>1162.5</v>
      </c>
      <c r="I45" s="8">
        <v>873.58</v>
      </c>
      <c r="J45" s="8">
        <v>333.25</v>
      </c>
      <c r="K45" s="8">
        <v>343.92</v>
      </c>
      <c r="L45" s="8">
        <v>333.25</v>
      </c>
      <c r="M45" s="8">
        <v>335.47</v>
      </c>
      <c r="O45" s="2">
        <f t="shared" si="0"/>
        <v>0.8543445692883895</v>
      </c>
      <c r="P45" s="2">
        <f t="shared" si="1"/>
        <v>0.7514666666666667</v>
      </c>
      <c r="Q45" s="2">
        <f t="shared" si="2"/>
        <v>1.0320180045011254</v>
      </c>
      <c r="R45" s="2">
        <f t="shared" si="3"/>
        <v>1.0066616654163543</v>
      </c>
      <c r="S45" s="6"/>
      <c r="T45" s="2">
        <f t="shared" si="4"/>
        <v>0.8029056179775281</v>
      </c>
      <c r="U45" s="2">
        <f t="shared" si="5"/>
        <v>1</v>
      </c>
      <c r="V45" s="7"/>
      <c r="W45" s="2">
        <v>0.7575058823529413</v>
      </c>
      <c r="X45" s="2">
        <v>0.8129777777777778</v>
      </c>
      <c r="Y45" s="2">
        <v>1.004</v>
      </c>
      <c r="Z45" s="2">
        <v>0.9992868217054263</v>
      </c>
    </row>
    <row r="46" spans="1:26" ht="15">
      <c r="A46" s="8" t="s">
        <v>33</v>
      </c>
      <c r="B46" s="8" t="s">
        <v>34</v>
      </c>
      <c r="C46" s="8" t="s">
        <v>96</v>
      </c>
      <c r="D46" s="8" t="s">
        <v>32</v>
      </c>
      <c r="E46" s="8"/>
      <c r="F46" s="8">
        <v>1680</v>
      </c>
      <c r="G46" s="8">
        <v>1448.38</v>
      </c>
      <c r="H46" s="8">
        <v>697.5</v>
      </c>
      <c r="I46" s="8">
        <v>701.88</v>
      </c>
      <c r="J46" s="8">
        <v>333.25</v>
      </c>
      <c r="K46" s="8">
        <v>343.03</v>
      </c>
      <c r="L46" s="8">
        <v>666.5</v>
      </c>
      <c r="M46" s="8">
        <v>742.43</v>
      </c>
      <c r="O46" s="2">
        <f t="shared" si="0"/>
        <v>0.8621309523809525</v>
      </c>
      <c r="P46" s="2">
        <f t="shared" si="1"/>
        <v>1.0062795698924731</v>
      </c>
      <c r="Q46" s="2">
        <f t="shared" si="2"/>
        <v>1.0293473368342085</v>
      </c>
      <c r="R46" s="2">
        <f t="shared" si="3"/>
        <v>1.1139234808702174</v>
      </c>
      <c r="S46" s="6"/>
      <c r="T46" s="2">
        <f t="shared" si="4"/>
        <v>0.9342052611367129</v>
      </c>
      <c r="U46" s="2">
        <f t="shared" si="5"/>
        <v>1</v>
      </c>
      <c r="V46" s="7"/>
      <c r="W46" s="2">
        <v>0.6627809523809525</v>
      </c>
      <c r="X46" s="2">
        <v>1.750474074074074</v>
      </c>
      <c r="Y46" s="2">
        <v>1.0609302325581396</v>
      </c>
      <c r="Z46" s="2">
        <v>1.2758914728682171</v>
      </c>
    </row>
    <row r="47" spans="1:26" ht="15">
      <c r="A47" s="8" t="s">
        <v>21</v>
      </c>
      <c r="B47" s="8" t="s">
        <v>22</v>
      </c>
      <c r="C47" s="8" t="s">
        <v>97</v>
      </c>
      <c r="D47" s="8" t="s">
        <v>32</v>
      </c>
      <c r="E47" s="8"/>
      <c r="F47" s="8">
        <v>1102.5</v>
      </c>
      <c r="G47" s="8">
        <v>1226.47</v>
      </c>
      <c r="H47" s="8">
        <v>930</v>
      </c>
      <c r="I47" s="8">
        <v>1054.3</v>
      </c>
      <c r="J47" s="8">
        <v>333.25</v>
      </c>
      <c r="K47" s="8">
        <v>343.5</v>
      </c>
      <c r="L47" s="8">
        <v>666.5</v>
      </c>
      <c r="M47" s="8">
        <v>342.83</v>
      </c>
      <c r="O47" s="2">
        <f t="shared" si="0"/>
        <v>1.1124444444444446</v>
      </c>
      <c r="P47" s="2">
        <f t="shared" si="1"/>
        <v>1.1336559139784945</v>
      </c>
      <c r="Q47" s="2">
        <f t="shared" si="2"/>
        <v>1.0307576894223556</v>
      </c>
      <c r="R47" s="2">
        <f t="shared" si="3"/>
        <v>0.5143735933983495</v>
      </c>
      <c r="S47" s="6"/>
      <c r="T47" s="2">
        <f t="shared" si="4"/>
        <v>1</v>
      </c>
      <c r="U47" s="2">
        <f t="shared" si="5"/>
        <v>0.7725656414103526</v>
      </c>
      <c r="V47" s="7"/>
      <c r="W47" s="2">
        <v>1.0101238095238096</v>
      </c>
      <c r="X47" s="2">
        <v>1.0165555555555554</v>
      </c>
      <c r="Y47" s="2">
        <v>1.0275038759689923</v>
      </c>
      <c r="Z47" s="2">
        <v>0.5205426356589147</v>
      </c>
    </row>
    <row r="48" spans="1:26" ht="15">
      <c r="A48" s="8" t="s">
        <v>33</v>
      </c>
      <c r="B48" s="8" t="s">
        <v>34</v>
      </c>
      <c r="C48" s="8" t="s">
        <v>98</v>
      </c>
      <c r="D48" s="8" t="s">
        <v>28</v>
      </c>
      <c r="E48" s="8"/>
      <c r="F48" s="8">
        <v>1567.5</v>
      </c>
      <c r="G48" s="8">
        <v>1335.55</v>
      </c>
      <c r="H48" s="8">
        <v>2325</v>
      </c>
      <c r="I48" s="8">
        <v>4445.15</v>
      </c>
      <c r="J48" s="8">
        <v>333.25</v>
      </c>
      <c r="K48" s="8">
        <v>337.75</v>
      </c>
      <c r="L48" s="8">
        <v>1333</v>
      </c>
      <c r="M48" s="8">
        <v>2706.52</v>
      </c>
      <c r="O48" s="2">
        <f t="shared" si="0"/>
        <v>0.8520255183413078</v>
      </c>
      <c r="P48" s="2">
        <f t="shared" si="1"/>
        <v>1.9118924731182794</v>
      </c>
      <c r="Q48" s="2">
        <f t="shared" si="2"/>
        <v>1.0135033758439609</v>
      </c>
      <c r="R48" s="2">
        <f t="shared" si="3"/>
        <v>2.03039759939985</v>
      </c>
      <c r="S48" s="6"/>
      <c r="T48" s="2">
        <f t="shared" si="4"/>
        <v>1</v>
      </c>
      <c r="U48" s="2">
        <f t="shared" si="5"/>
        <v>1</v>
      </c>
      <c r="V48" s="7"/>
      <c r="W48" s="2">
        <v>0.76318</v>
      </c>
      <c r="X48" s="2">
        <v>1.6583022222222221</v>
      </c>
      <c r="Y48" s="2">
        <v>1</v>
      </c>
      <c r="Z48" s="2">
        <v>1.8557751937984495</v>
      </c>
    </row>
    <row r="49" spans="1:26" ht="15">
      <c r="A49" s="8" t="s">
        <v>99</v>
      </c>
      <c r="B49" s="8" t="s">
        <v>100</v>
      </c>
      <c r="C49" s="8" t="s">
        <v>101</v>
      </c>
      <c r="D49" s="8" t="s">
        <v>81</v>
      </c>
      <c r="E49" s="8"/>
      <c r="F49" s="8">
        <v>1242</v>
      </c>
      <c r="G49" s="8">
        <v>0</v>
      </c>
      <c r="H49" s="8">
        <v>1069.5</v>
      </c>
      <c r="I49" s="8">
        <v>0</v>
      </c>
      <c r="J49" s="8">
        <v>333.25</v>
      </c>
      <c r="K49" s="8">
        <v>0</v>
      </c>
      <c r="L49" s="8">
        <v>666.5</v>
      </c>
      <c r="M49" s="8">
        <v>0</v>
      </c>
      <c r="O49" s="2">
        <f t="shared" si="0"/>
        <v>0</v>
      </c>
      <c r="P49" s="2">
        <f t="shared" si="1"/>
        <v>0</v>
      </c>
      <c r="Q49" s="2">
        <f t="shared" si="2"/>
        <v>0</v>
      </c>
      <c r="R49" s="2">
        <f t="shared" si="3"/>
        <v>0</v>
      </c>
      <c r="S49" s="6"/>
      <c r="T49" s="2">
        <f t="shared" si="4"/>
        <v>0</v>
      </c>
      <c r="U49" s="2">
        <f t="shared" si="5"/>
        <v>0</v>
      </c>
      <c r="V49" s="7"/>
      <c r="W49" s="2">
        <v>0.7143459915611814</v>
      </c>
      <c r="X49" s="2">
        <v>1.1502415458937199</v>
      </c>
      <c r="Y49" s="2">
        <v>1</v>
      </c>
      <c r="Z49" s="2">
        <v>1</v>
      </c>
    </row>
    <row r="50" spans="1:26" ht="15">
      <c r="A50" s="8" t="s">
        <v>99</v>
      </c>
      <c r="B50" s="8" t="s">
        <v>100</v>
      </c>
      <c r="C50" s="8" t="s">
        <v>102</v>
      </c>
      <c r="D50" s="8" t="s">
        <v>81</v>
      </c>
      <c r="E50" s="8"/>
      <c r="F50" s="8">
        <v>1242</v>
      </c>
      <c r="G50" s="8">
        <v>0</v>
      </c>
      <c r="H50" s="8">
        <v>1247.75</v>
      </c>
      <c r="I50" s="8">
        <v>0</v>
      </c>
      <c r="J50" s="8">
        <v>333.25</v>
      </c>
      <c r="K50" s="8">
        <v>0</v>
      </c>
      <c r="L50" s="8">
        <v>999.75</v>
      </c>
      <c r="M50" s="8">
        <v>0</v>
      </c>
      <c r="O50" s="2">
        <f t="shared" si="0"/>
        <v>0</v>
      </c>
      <c r="P50" s="2">
        <f t="shared" si="1"/>
        <v>0</v>
      </c>
      <c r="Q50" s="2">
        <f t="shared" si="2"/>
        <v>0</v>
      </c>
      <c r="R50" s="2">
        <f t="shared" si="3"/>
        <v>0</v>
      </c>
      <c r="S50" s="6"/>
      <c r="T50" s="2">
        <f t="shared" si="4"/>
        <v>0</v>
      </c>
      <c r="U50" s="2">
        <f t="shared" si="5"/>
        <v>0</v>
      </c>
      <c r="V50" s="7"/>
      <c r="W50" s="2">
        <v>0.8405063291139241</v>
      </c>
      <c r="X50" s="2">
        <v>1.382608695652174</v>
      </c>
      <c r="Y50" s="2">
        <v>1.2666666666666666</v>
      </c>
      <c r="Z50" s="2">
        <v>0.9111111111111111</v>
      </c>
    </row>
    <row r="51" spans="1:26" ht="15">
      <c r="A51" s="8" t="s">
        <v>99</v>
      </c>
      <c r="B51" s="8" t="s">
        <v>100</v>
      </c>
      <c r="C51" s="8" t="s">
        <v>103</v>
      </c>
      <c r="D51" s="8" t="s">
        <v>81</v>
      </c>
      <c r="E51" s="8"/>
      <c r="F51" s="8">
        <v>1242</v>
      </c>
      <c r="G51" s="8">
        <v>0</v>
      </c>
      <c r="H51" s="8">
        <v>713</v>
      </c>
      <c r="I51" s="8">
        <v>0</v>
      </c>
      <c r="J51" s="8">
        <v>333.25</v>
      </c>
      <c r="K51" s="8">
        <v>0</v>
      </c>
      <c r="L51" s="8">
        <v>666.5</v>
      </c>
      <c r="M51" s="8">
        <v>0</v>
      </c>
      <c r="O51" s="2">
        <f t="shared" si="0"/>
        <v>0</v>
      </c>
      <c r="P51" s="2">
        <f t="shared" si="1"/>
        <v>0</v>
      </c>
      <c r="Q51" s="2">
        <f t="shared" si="2"/>
        <v>0</v>
      </c>
      <c r="R51" s="2">
        <f t="shared" si="3"/>
        <v>0</v>
      </c>
      <c r="S51" s="6"/>
      <c r="T51" s="2">
        <f t="shared" si="4"/>
        <v>0</v>
      </c>
      <c r="U51" s="2">
        <f t="shared" si="5"/>
        <v>0</v>
      </c>
      <c r="V51" s="7"/>
      <c r="W51" s="2">
        <v>0.8641350210970464</v>
      </c>
      <c r="X51" s="2">
        <v>1.5253623188405796</v>
      </c>
      <c r="Y51" s="2">
        <v>0.9984496124031008</v>
      </c>
      <c r="Z51" s="2">
        <v>1.5</v>
      </c>
    </row>
    <row r="52" spans="1:26" ht="15">
      <c r="A52" s="8" t="s">
        <v>99</v>
      </c>
      <c r="B52" s="8" t="s">
        <v>104</v>
      </c>
      <c r="C52" s="8" t="s">
        <v>105</v>
      </c>
      <c r="D52" s="8" t="s">
        <v>81</v>
      </c>
      <c r="E52" s="8"/>
      <c r="F52" s="8">
        <v>1242</v>
      </c>
      <c r="G52" s="8">
        <v>3221.84</v>
      </c>
      <c r="H52" s="8">
        <v>11051.5</v>
      </c>
      <c r="I52" s="8">
        <v>17315.77</v>
      </c>
      <c r="J52" s="8">
        <v>999.75</v>
      </c>
      <c r="K52" s="8">
        <v>1448.23</v>
      </c>
      <c r="L52" s="8">
        <v>9331</v>
      </c>
      <c r="M52" s="8">
        <v>13664.87</v>
      </c>
      <c r="O52" s="2">
        <f t="shared" si="0"/>
        <v>2.594074074074074</v>
      </c>
      <c r="P52" s="2">
        <f t="shared" si="1"/>
        <v>1.5668253178301588</v>
      </c>
      <c r="Q52" s="2">
        <f t="shared" si="2"/>
        <v>1.4485921480370092</v>
      </c>
      <c r="R52" s="2">
        <f t="shared" si="3"/>
        <v>1.464459329117994</v>
      </c>
      <c r="S52" s="6"/>
      <c r="T52" s="2">
        <f t="shared" si="4"/>
        <v>1</v>
      </c>
      <c r="U52" s="2">
        <f t="shared" si="5"/>
        <v>1</v>
      </c>
      <c r="V52" s="7"/>
      <c r="W52" s="2">
        <v>2.308126582278481</v>
      </c>
      <c r="X52" s="2">
        <v>1.4388480598410471</v>
      </c>
      <c r="Y52" s="2">
        <v>1.2976744186046512</v>
      </c>
      <c r="Z52" s="2">
        <v>1.3797862679955704</v>
      </c>
    </row>
    <row r="53" spans="1:26" ht="15">
      <c r="A53" s="8" t="s">
        <v>99</v>
      </c>
      <c r="B53" s="8" t="s">
        <v>100</v>
      </c>
      <c r="C53" s="8" t="s">
        <v>106</v>
      </c>
      <c r="D53" s="8" t="s">
        <v>81</v>
      </c>
      <c r="E53" s="8"/>
      <c r="F53" s="8">
        <v>1242</v>
      </c>
      <c r="G53" s="8">
        <v>0</v>
      </c>
      <c r="H53" s="8">
        <v>1604.25</v>
      </c>
      <c r="I53" s="8">
        <v>0</v>
      </c>
      <c r="J53" s="8">
        <v>333.25</v>
      </c>
      <c r="K53" s="8">
        <v>0</v>
      </c>
      <c r="L53" s="8">
        <v>1333</v>
      </c>
      <c r="M53" s="8">
        <v>0</v>
      </c>
      <c r="O53" s="2">
        <f t="shared" si="0"/>
        <v>0</v>
      </c>
      <c r="P53" s="2">
        <f t="shared" si="1"/>
        <v>0</v>
      </c>
      <c r="Q53" s="2">
        <f t="shared" si="2"/>
        <v>0</v>
      </c>
      <c r="R53" s="2">
        <f t="shared" si="3"/>
        <v>0</v>
      </c>
      <c r="S53" s="6"/>
      <c r="T53" s="2">
        <f t="shared" si="4"/>
        <v>0</v>
      </c>
      <c r="U53" s="2">
        <f t="shared" si="5"/>
        <v>0</v>
      </c>
      <c r="V53" s="7"/>
      <c r="W53" s="2">
        <v>0.9312236286919832</v>
      </c>
      <c r="X53" s="2">
        <v>1.1951690821256038</v>
      </c>
      <c r="Y53" s="2">
        <v>1</v>
      </c>
      <c r="Z53" s="2">
        <v>1</v>
      </c>
    </row>
    <row r="54" spans="1:26" ht="15">
      <c r="A54" s="8" t="s">
        <v>99</v>
      </c>
      <c r="B54" s="8" t="s">
        <v>100</v>
      </c>
      <c r="C54" s="8" t="s">
        <v>107</v>
      </c>
      <c r="D54" s="8" t="s">
        <v>81</v>
      </c>
      <c r="E54" s="8"/>
      <c r="F54" s="8">
        <v>1242</v>
      </c>
      <c r="G54" s="8">
        <v>0</v>
      </c>
      <c r="H54" s="8">
        <v>2495.5</v>
      </c>
      <c r="I54" s="8">
        <v>0</v>
      </c>
      <c r="J54" s="8">
        <v>333.25</v>
      </c>
      <c r="K54" s="8">
        <v>0</v>
      </c>
      <c r="L54" s="8">
        <v>1666.25</v>
      </c>
      <c r="M54" s="8">
        <v>0</v>
      </c>
      <c r="O54" s="2">
        <f t="shared" si="0"/>
        <v>0</v>
      </c>
      <c r="P54" s="2">
        <f t="shared" si="1"/>
        <v>0</v>
      </c>
      <c r="Q54" s="2">
        <f t="shared" si="2"/>
        <v>0</v>
      </c>
      <c r="R54" s="2">
        <f t="shared" si="3"/>
        <v>0</v>
      </c>
      <c r="S54" s="6"/>
      <c r="T54" s="2">
        <f t="shared" si="4"/>
        <v>0</v>
      </c>
      <c r="U54" s="2">
        <f t="shared" si="5"/>
        <v>0</v>
      </c>
      <c r="V54" s="7"/>
      <c r="W54" s="2">
        <v>0.7468354430379747</v>
      </c>
      <c r="X54" s="2">
        <v>1.3215320910973085</v>
      </c>
      <c r="Y54" s="2">
        <v>1</v>
      </c>
      <c r="Z54" s="2">
        <v>0.8</v>
      </c>
    </row>
  </sheetData>
  <sheetProtection/>
  <mergeCells count="2">
    <mergeCell ref="O1:R1"/>
    <mergeCell ref="W1:Z1"/>
  </mergeCells>
  <conditionalFormatting sqref="T3:U54">
    <cfRule type="cellIs" priority="5" dxfId="1" operator="lessThan" stopIfTrue="1">
      <formula>0.9</formula>
    </cfRule>
    <cfRule type="cellIs" priority="6" dxfId="5" operator="between" stopIfTrue="1">
      <formula>0.9</formula>
      <formula>0.9999999999999</formula>
    </cfRule>
    <cfRule type="cellIs" priority="7" dxfId="4" operator="equal" stopIfTrue="1">
      <formula>1</formula>
    </cfRule>
  </conditionalFormatting>
  <conditionalFormatting sqref="O3:R54">
    <cfRule type="cellIs" priority="3" dxfId="1" operator="lessThan" stopIfTrue="1">
      <formula>0.9</formula>
    </cfRule>
    <cfRule type="cellIs" priority="4" dxfId="0" operator="greaterThan" stopIfTrue="1">
      <formula>1.2</formula>
    </cfRule>
  </conditionalFormatting>
  <conditionalFormatting sqref="W3:Z54">
    <cfRule type="cellIs" priority="1" dxfId="1" operator="lessThan" stopIfTrue="1">
      <formula>0.9</formula>
    </cfRule>
    <cfRule type="cellIs" priority="2" dxfId="0" operator="greaterThan" stopIfTrue="1">
      <formula>1.2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&amp;LMay 2017 Safer Staffing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tabSelected="1"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45.57421875" style="4" bestFit="1" customWidth="1"/>
    <col min="3" max="3" width="32.00390625" style="4" bestFit="1" customWidth="1"/>
    <col min="4" max="5" width="0" style="4" hidden="1" customWidth="1"/>
    <col min="6" max="6" width="22.00390625" style="4" bestFit="1" customWidth="1"/>
    <col min="7" max="7" width="20.140625" style="4" bestFit="1" customWidth="1"/>
    <col min="8" max="8" width="24.140625" style="4" bestFit="1" customWidth="1"/>
    <col min="9" max="9" width="22.421875" style="4" bestFit="1" customWidth="1"/>
    <col min="10" max="10" width="22.7109375" style="4" bestFit="1" customWidth="1"/>
    <col min="11" max="11" width="20.8515625" style="4" bestFit="1" customWidth="1"/>
    <col min="12" max="12" width="24.8515625" style="4" bestFit="1" customWidth="1"/>
    <col min="13" max="13" width="23.140625" style="4" bestFit="1" customWidth="1"/>
    <col min="14" max="14" width="9.140625" style="4" customWidth="1"/>
    <col min="15" max="15" width="13.28125" style="4" bestFit="1" customWidth="1"/>
    <col min="16" max="16" width="15.28125" style="4" bestFit="1" customWidth="1"/>
    <col min="17" max="17" width="14.8515625" style="4" bestFit="1" customWidth="1"/>
    <col min="18" max="18" width="16.8515625" style="4" bestFit="1" customWidth="1"/>
    <col min="19" max="21" width="16.8515625" style="4" customWidth="1"/>
    <col min="22" max="22" width="9.140625" style="4" customWidth="1"/>
    <col min="23" max="23" width="13.28125" style="4" bestFit="1" customWidth="1"/>
    <col min="24" max="24" width="15.28125" style="4" bestFit="1" customWidth="1"/>
    <col min="25" max="25" width="14.8515625" style="4" bestFit="1" customWidth="1"/>
    <col min="26" max="26" width="16.8515625" style="4" bestFit="1" customWidth="1"/>
    <col min="27" max="27" width="9.140625" style="4" customWidth="1"/>
    <col min="28" max="28" width="24.421875" style="4" bestFit="1" customWidth="1"/>
    <col min="29" max="29" width="22.7109375" style="4" bestFit="1" customWidth="1"/>
    <col min="30" max="30" width="26.57421875" style="4" bestFit="1" customWidth="1"/>
    <col min="31" max="31" width="25.140625" style="4" bestFit="1" customWidth="1"/>
    <col min="32" max="32" width="24.8515625" style="4" bestFit="1" customWidth="1"/>
    <col min="33" max="33" width="23.00390625" style="4" bestFit="1" customWidth="1"/>
    <col min="34" max="34" width="27.00390625" style="4" bestFit="1" customWidth="1"/>
    <col min="35" max="35" width="25.57421875" style="4" bestFit="1" customWidth="1"/>
    <col min="36" max="16384" width="9.140625" style="4" customWidth="1"/>
  </cols>
  <sheetData>
    <row r="1" spans="15:26" ht="15">
      <c r="O1" s="10" t="s">
        <v>13</v>
      </c>
      <c r="P1" s="10"/>
      <c r="Q1" s="10"/>
      <c r="R1" s="10"/>
      <c r="S1" s="5"/>
      <c r="T1" s="5"/>
      <c r="U1" s="5"/>
      <c r="W1" s="11" t="s">
        <v>18</v>
      </c>
      <c r="X1" s="11"/>
      <c r="Y1" s="11"/>
      <c r="Z1" s="11"/>
    </row>
    <row r="2" spans="1:35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  <c r="AB2" s="1" t="s">
        <v>5</v>
      </c>
      <c r="AC2" s="1" t="s">
        <v>6</v>
      </c>
      <c r="AD2" s="1" t="s">
        <v>7</v>
      </c>
      <c r="AE2" s="1" t="s">
        <v>8</v>
      </c>
      <c r="AF2" s="1" t="s">
        <v>9</v>
      </c>
      <c r="AG2" s="1" t="s">
        <v>10</v>
      </c>
      <c r="AH2" s="1" t="s">
        <v>11</v>
      </c>
      <c r="AI2" s="1" t="s">
        <v>12</v>
      </c>
    </row>
    <row r="3" spans="1:26" ht="15">
      <c r="A3" s="9" t="s">
        <v>21</v>
      </c>
      <c r="B3" s="9" t="s">
        <v>22</v>
      </c>
      <c r="C3" s="9" t="s">
        <v>23</v>
      </c>
      <c r="D3" s="9" t="s">
        <v>24</v>
      </c>
      <c r="E3" s="9"/>
      <c r="F3" s="9">
        <v>1335</v>
      </c>
      <c r="G3" s="9">
        <v>1523.7</v>
      </c>
      <c r="H3" s="9">
        <v>1627.5</v>
      </c>
      <c r="I3" s="9">
        <v>1365.38</v>
      </c>
      <c r="J3" s="9">
        <v>333.25</v>
      </c>
      <c r="K3" s="9">
        <v>346.5</v>
      </c>
      <c r="L3" s="9">
        <v>666.5</v>
      </c>
      <c r="M3" s="9">
        <v>1440.75</v>
      </c>
      <c r="O3" s="2">
        <f>G3/F3</f>
        <v>1.1413483146067416</v>
      </c>
      <c r="P3" s="2">
        <f>I3/H3</f>
        <v>0.8389431643625193</v>
      </c>
      <c r="Q3" s="2">
        <f>K3/J3</f>
        <v>1.0397599399849962</v>
      </c>
      <c r="R3" s="2">
        <f>M3/L3</f>
        <v>2.1616654163540887</v>
      </c>
      <c r="S3" s="6"/>
      <c r="T3" s="2">
        <f>IF(((G3/F3)+(I3/H3))/2&gt;1,1,((G3/F3)+(I3/H3))/2)</f>
        <v>0.9901457394846305</v>
      </c>
      <c r="U3" s="2">
        <f>IF(((K3/J3)+(M3/L3))/2&gt;1,1,((K3/J3)+(M3/L3))/2)</f>
        <v>1</v>
      </c>
      <c r="V3" s="7"/>
      <c r="W3" s="2">
        <v>0.988964705882353</v>
      </c>
      <c r="X3" s="2">
        <v>0.9438730158730159</v>
      </c>
      <c r="Y3" s="2">
        <v>1.0682790697674418</v>
      </c>
      <c r="Z3" s="2">
        <v>2.104883720930233</v>
      </c>
    </row>
    <row r="4" spans="1:33" ht="15">
      <c r="A4" s="9" t="s">
        <v>25</v>
      </c>
      <c r="B4" s="9" t="s">
        <v>26</v>
      </c>
      <c r="C4" s="9" t="s">
        <v>27</v>
      </c>
      <c r="D4" s="9" t="s">
        <v>28</v>
      </c>
      <c r="E4" s="9"/>
      <c r="F4" s="9">
        <v>1275</v>
      </c>
      <c r="G4" s="9">
        <v>1081.3</v>
      </c>
      <c r="H4" s="9">
        <v>1627.5</v>
      </c>
      <c r="I4" s="9">
        <v>1509.87</v>
      </c>
      <c r="J4" s="9">
        <v>333.25</v>
      </c>
      <c r="K4" s="9">
        <v>333.25</v>
      </c>
      <c r="L4" s="9">
        <v>666.5</v>
      </c>
      <c r="M4" s="9">
        <v>670.92</v>
      </c>
      <c r="O4" s="2">
        <f aca="true" t="shared" si="0" ref="O4:O54">G4/F4</f>
        <v>0.848078431372549</v>
      </c>
      <c r="P4" s="2">
        <f aca="true" t="shared" si="1" ref="P4:P54">I4/H4</f>
        <v>0.9277235023041474</v>
      </c>
      <c r="Q4" s="2">
        <f aca="true" t="shared" si="2" ref="Q4:Q54">K4/J4</f>
        <v>1</v>
      </c>
      <c r="R4" s="2">
        <f aca="true" t="shared" si="3" ref="R4:R54">M4/L4</f>
        <v>1.0066316579144785</v>
      </c>
      <c r="S4" s="6"/>
      <c r="T4" s="2">
        <f aca="true" t="shared" si="4" ref="T4:T54">IF(((G4/F4)+(I4/H4))/2&gt;1,1,((G4/F4)+(I4/H4))/2)</f>
        <v>0.8879009668383482</v>
      </c>
      <c r="U4" s="2">
        <f aca="true" t="shared" si="5" ref="U4:U54">IF(((K4/J4)+(M4/L4))/2&gt;1,1,((K4/J4)+(M4/L4))/2)</f>
        <v>1</v>
      </c>
      <c r="V4" s="7"/>
      <c r="W4" s="2">
        <v>0.856875</v>
      </c>
      <c r="X4" s="2">
        <v>0.9196698412698413</v>
      </c>
      <c r="Y4" s="2">
        <v>1</v>
      </c>
      <c r="Z4" s="2">
        <v>1.3504806201550388</v>
      </c>
      <c r="AG4" s="9">
        <v>307.95</v>
      </c>
    </row>
    <row r="5" spans="1:33" ht="15">
      <c r="A5" s="9" t="s">
        <v>29</v>
      </c>
      <c r="B5" s="9" t="s">
        <v>30</v>
      </c>
      <c r="C5" s="9" t="s">
        <v>31</v>
      </c>
      <c r="D5" s="9" t="s">
        <v>32</v>
      </c>
      <c r="E5" s="9"/>
      <c r="F5" s="9">
        <v>1335</v>
      </c>
      <c r="G5" s="9">
        <v>1580.2</v>
      </c>
      <c r="H5" s="9">
        <v>1395</v>
      </c>
      <c r="I5" s="9">
        <v>2090.68</v>
      </c>
      <c r="J5" s="9">
        <v>333.25</v>
      </c>
      <c r="K5" s="9">
        <v>346.03</v>
      </c>
      <c r="L5" s="9">
        <v>666.5</v>
      </c>
      <c r="M5" s="9">
        <v>736.4</v>
      </c>
      <c r="O5" s="2">
        <f t="shared" si="0"/>
        <v>1.1836704119850188</v>
      </c>
      <c r="P5" s="2">
        <f t="shared" si="1"/>
        <v>1.498695340501792</v>
      </c>
      <c r="Q5" s="2">
        <f t="shared" si="2"/>
        <v>1.0383495873968491</v>
      </c>
      <c r="R5" s="2">
        <f t="shared" si="3"/>
        <v>1.1048762190547636</v>
      </c>
      <c r="S5" s="6"/>
      <c r="T5" s="2">
        <f t="shared" si="4"/>
        <v>1</v>
      </c>
      <c r="U5" s="2">
        <f t="shared" si="5"/>
        <v>1</v>
      </c>
      <c r="V5" s="7"/>
      <c r="W5" s="2">
        <v>0.9631137254901961</v>
      </c>
      <c r="X5" s="2">
        <v>1.2181111111111111</v>
      </c>
      <c r="Y5" s="2">
        <v>1.0380775193798448</v>
      </c>
      <c r="Z5" s="2">
        <v>1.0514728682170544</v>
      </c>
      <c r="AG5" s="9"/>
    </row>
    <row r="6" spans="1:33" ht="15">
      <c r="A6" s="9" t="s">
        <v>33</v>
      </c>
      <c r="B6" s="9" t="s">
        <v>34</v>
      </c>
      <c r="C6" s="9" t="s">
        <v>35</v>
      </c>
      <c r="D6" s="9" t="s">
        <v>32</v>
      </c>
      <c r="E6" s="9"/>
      <c r="F6" s="9">
        <v>1680</v>
      </c>
      <c r="G6" s="9">
        <v>1513.78</v>
      </c>
      <c r="H6" s="9">
        <v>697.5</v>
      </c>
      <c r="I6" s="9">
        <v>1063.97</v>
      </c>
      <c r="J6" s="9">
        <v>333.25</v>
      </c>
      <c r="K6" s="9">
        <v>333.25</v>
      </c>
      <c r="L6" s="9">
        <v>666.5</v>
      </c>
      <c r="M6" s="9">
        <v>951.87</v>
      </c>
      <c r="O6" s="2">
        <f t="shared" si="0"/>
        <v>0.9010595238095238</v>
      </c>
      <c r="P6" s="2">
        <f t="shared" si="1"/>
        <v>1.525405017921147</v>
      </c>
      <c r="Q6" s="2">
        <f t="shared" si="2"/>
        <v>1</v>
      </c>
      <c r="R6" s="2">
        <f t="shared" si="3"/>
        <v>1.4281620405101276</v>
      </c>
      <c r="S6" s="6"/>
      <c r="T6" s="2">
        <f t="shared" si="4"/>
        <v>1</v>
      </c>
      <c r="U6" s="2">
        <f t="shared" si="5"/>
        <v>1</v>
      </c>
      <c r="V6" s="7"/>
      <c r="W6" s="2">
        <v>0.7141396825396825</v>
      </c>
      <c r="X6" s="2">
        <v>1.643822222222222</v>
      </c>
      <c r="Y6" s="2">
        <v>1.025643410852713</v>
      </c>
      <c r="Z6" s="2">
        <v>1.2628682170542636</v>
      </c>
      <c r="AG6" s="9">
        <v>294.7</v>
      </c>
    </row>
    <row r="7" spans="1:33" ht="15">
      <c r="A7" s="9" t="s">
        <v>21</v>
      </c>
      <c r="B7" s="9" t="s">
        <v>22</v>
      </c>
      <c r="C7" s="9" t="s">
        <v>36</v>
      </c>
      <c r="D7" s="9" t="s">
        <v>37</v>
      </c>
      <c r="E7" s="9"/>
      <c r="F7" s="9">
        <v>1335</v>
      </c>
      <c r="G7" s="9">
        <v>1767.45</v>
      </c>
      <c r="H7" s="9">
        <v>1627.5</v>
      </c>
      <c r="I7" s="9">
        <v>4577.47</v>
      </c>
      <c r="J7" s="9">
        <v>333.25</v>
      </c>
      <c r="K7" s="9">
        <v>333.25</v>
      </c>
      <c r="L7" s="9">
        <v>1333</v>
      </c>
      <c r="M7" s="9">
        <v>2534.32</v>
      </c>
      <c r="O7" s="2">
        <f t="shared" si="0"/>
        <v>1.323932584269663</v>
      </c>
      <c r="P7" s="2">
        <f t="shared" si="1"/>
        <v>2.81257757296467</v>
      </c>
      <c r="Q7" s="2">
        <f t="shared" si="2"/>
        <v>1</v>
      </c>
      <c r="R7" s="2">
        <f t="shared" si="3"/>
        <v>1.9012153038259567</v>
      </c>
      <c r="S7" s="6"/>
      <c r="T7" s="2">
        <f t="shared" si="4"/>
        <v>1</v>
      </c>
      <c r="U7" s="2">
        <f t="shared" si="5"/>
        <v>1</v>
      </c>
      <c r="V7" s="7"/>
      <c r="W7" s="2">
        <v>1.2764470588235295</v>
      </c>
      <c r="X7" s="2">
        <v>3.181790476190476</v>
      </c>
      <c r="Y7" s="2">
        <v>1</v>
      </c>
      <c r="Z7" s="2">
        <v>1.8193953488372092</v>
      </c>
      <c r="AG7" s="9">
        <v>329.13</v>
      </c>
    </row>
    <row r="8" spans="1:33" ht="15">
      <c r="A8" s="9" t="s">
        <v>33</v>
      </c>
      <c r="B8" s="9" t="s">
        <v>34</v>
      </c>
      <c r="C8" s="9" t="s">
        <v>38</v>
      </c>
      <c r="D8" s="9" t="s">
        <v>32</v>
      </c>
      <c r="E8" s="9"/>
      <c r="F8" s="9">
        <v>870</v>
      </c>
      <c r="G8" s="9">
        <v>777.75</v>
      </c>
      <c r="H8" s="9">
        <v>930</v>
      </c>
      <c r="I8" s="9">
        <v>814.4</v>
      </c>
      <c r="J8" s="9">
        <v>333.25</v>
      </c>
      <c r="K8" s="9">
        <v>334.22</v>
      </c>
      <c r="L8" s="9">
        <v>333.25</v>
      </c>
      <c r="M8" s="9">
        <v>493.3</v>
      </c>
      <c r="O8" s="2">
        <f t="shared" si="0"/>
        <v>0.8939655172413793</v>
      </c>
      <c r="P8" s="2">
        <f t="shared" si="1"/>
        <v>0.8756989247311828</v>
      </c>
      <c r="Q8" s="2">
        <f t="shared" si="2"/>
        <v>1.0029107276819205</v>
      </c>
      <c r="R8" s="2">
        <f t="shared" si="3"/>
        <v>1.4802700675168792</v>
      </c>
      <c r="S8" s="6"/>
      <c r="T8" s="2">
        <f t="shared" si="4"/>
        <v>0.8848322209862811</v>
      </c>
      <c r="U8" s="2">
        <f t="shared" si="5"/>
        <v>1</v>
      </c>
      <c r="V8" s="7"/>
      <c r="W8" s="2">
        <v>1.006218181818182</v>
      </c>
      <c r="X8" s="2">
        <v>1.0276444444444444</v>
      </c>
      <c r="Y8" s="2">
        <v>1</v>
      </c>
      <c r="Z8" s="2">
        <v>1.5215503875968992</v>
      </c>
      <c r="AG8" s="9"/>
    </row>
    <row r="9" spans="1:33" ht="15">
      <c r="A9" s="9" t="s">
        <v>29</v>
      </c>
      <c r="B9" s="9" t="s">
        <v>30</v>
      </c>
      <c r="C9" s="9" t="s">
        <v>39</v>
      </c>
      <c r="D9" s="9" t="s">
        <v>32</v>
      </c>
      <c r="E9" s="9"/>
      <c r="F9" s="9">
        <v>1567.5</v>
      </c>
      <c r="G9" s="9">
        <v>1431.2</v>
      </c>
      <c r="H9" s="9">
        <v>2325</v>
      </c>
      <c r="I9" s="9">
        <v>3555.23</v>
      </c>
      <c r="J9" s="9">
        <v>333.25</v>
      </c>
      <c r="K9" s="9">
        <v>406.28</v>
      </c>
      <c r="L9" s="9">
        <v>1666.25</v>
      </c>
      <c r="M9" s="9">
        <v>2822.83</v>
      </c>
      <c r="O9" s="2">
        <f t="shared" si="0"/>
        <v>0.9130462519936204</v>
      </c>
      <c r="P9" s="2">
        <f t="shared" si="1"/>
        <v>1.529131182795699</v>
      </c>
      <c r="Q9" s="2">
        <f t="shared" si="2"/>
        <v>1.219144786196549</v>
      </c>
      <c r="R9" s="2">
        <f t="shared" si="3"/>
        <v>1.6941215303825956</v>
      </c>
      <c r="S9" s="6"/>
      <c r="T9" s="2">
        <f t="shared" si="4"/>
        <v>1</v>
      </c>
      <c r="U9" s="2">
        <f t="shared" si="5"/>
        <v>1</v>
      </c>
      <c r="V9" s="7"/>
      <c r="W9" s="2">
        <v>0.92202</v>
      </c>
      <c r="X9" s="2">
        <v>1.5898444444444444</v>
      </c>
      <c r="Y9" s="2">
        <v>1.0473488372093023</v>
      </c>
      <c r="Z9" s="2">
        <v>1.4893643410852713</v>
      </c>
      <c r="AG9" s="9"/>
    </row>
    <row r="10" spans="1:33" ht="15">
      <c r="A10" s="9" t="s">
        <v>21</v>
      </c>
      <c r="B10" s="9" t="s">
        <v>22</v>
      </c>
      <c r="C10" s="9" t="s">
        <v>40</v>
      </c>
      <c r="D10" s="9" t="s">
        <v>24</v>
      </c>
      <c r="E10" s="9"/>
      <c r="F10" s="9">
        <v>1335</v>
      </c>
      <c r="G10" s="9">
        <v>1493.37</v>
      </c>
      <c r="H10" s="9">
        <v>930</v>
      </c>
      <c r="I10" s="9">
        <v>1283.87</v>
      </c>
      <c r="J10" s="9">
        <v>333.25</v>
      </c>
      <c r="K10" s="9">
        <v>347.15</v>
      </c>
      <c r="L10" s="9">
        <v>666.5</v>
      </c>
      <c r="M10" s="9">
        <v>1222.73</v>
      </c>
      <c r="O10" s="2">
        <f t="shared" si="0"/>
        <v>1.118629213483146</v>
      </c>
      <c r="P10" s="2">
        <f t="shared" si="1"/>
        <v>1.380505376344086</v>
      </c>
      <c r="Q10" s="2">
        <f t="shared" si="2"/>
        <v>1.0417104276069016</v>
      </c>
      <c r="R10" s="2">
        <f t="shared" si="3"/>
        <v>1.8345536384096024</v>
      </c>
      <c r="S10" s="6"/>
      <c r="T10" s="2">
        <f t="shared" si="4"/>
        <v>1</v>
      </c>
      <c r="U10" s="2">
        <f t="shared" si="5"/>
        <v>1</v>
      </c>
      <c r="V10" s="7"/>
      <c r="W10" s="2">
        <v>0.9103921568627451</v>
      </c>
      <c r="X10" s="2">
        <v>1.5221888888888888</v>
      </c>
      <c r="Y10" s="2">
        <v>1.2329612403100776</v>
      </c>
      <c r="Z10" s="2">
        <v>1.851968992248062</v>
      </c>
      <c r="AG10" s="9"/>
    </row>
    <row r="11" spans="1:26" ht="15">
      <c r="A11" s="9" t="s">
        <v>33</v>
      </c>
      <c r="B11" s="9" t="s">
        <v>34</v>
      </c>
      <c r="C11" s="9" t="s">
        <v>41</v>
      </c>
      <c r="D11" s="9" t="s">
        <v>32</v>
      </c>
      <c r="E11" s="9"/>
      <c r="F11" s="9">
        <v>1335</v>
      </c>
      <c r="G11" s="9">
        <v>1262.22</v>
      </c>
      <c r="H11" s="9">
        <v>930</v>
      </c>
      <c r="I11" s="9">
        <v>786.82</v>
      </c>
      <c r="J11" s="9">
        <v>333.25</v>
      </c>
      <c r="K11" s="9">
        <v>344.47</v>
      </c>
      <c r="L11" s="9">
        <v>333.25</v>
      </c>
      <c r="M11" s="9">
        <v>584.35</v>
      </c>
      <c r="O11" s="2">
        <f t="shared" si="0"/>
        <v>0.9454831460674158</v>
      </c>
      <c r="P11" s="2">
        <f t="shared" si="1"/>
        <v>0.8460430107526882</v>
      </c>
      <c r="Q11" s="2">
        <f t="shared" si="2"/>
        <v>1.0336684171042763</v>
      </c>
      <c r="R11" s="2">
        <f t="shared" si="3"/>
        <v>1.7534883720930232</v>
      </c>
      <c r="S11" s="6"/>
      <c r="T11" s="2">
        <f t="shared" si="4"/>
        <v>0.895763078410052</v>
      </c>
      <c r="U11" s="2">
        <f t="shared" si="5"/>
        <v>1</v>
      </c>
      <c r="V11" s="7"/>
      <c r="W11" s="2">
        <v>0.922235294117647</v>
      </c>
      <c r="X11" s="2">
        <v>0.9313333333333333</v>
      </c>
      <c r="Y11" s="2">
        <v>1</v>
      </c>
      <c r="Z11" s="2">
        <v>1.595813953488372</v>
      </c>
    </row>
    <row r="12" spans="1:26" ht="15">
      <c r="A12" s="9" t="s">
        <v>29</v>
      </c>
      <c r="B12" s="9" t="s">
        <v>30</v>
      </c>
      <c r="C12" s="9" t="s">
        <v>42</v>
      </c>
      <c r="D12" s="9" t="s">
        <v>32</v>
      </c>
      <c r="E12" s="9"/>
      <c r="F12" s="9">
        <v>1102.5</v>
      </c>
      <c r="G12" s="9">
        <v>1128.68</v>
      </c>
      <c r="H12" s="9">
        <v>1162.5</v>
      </c>
      <c r="I12" s="9">
        <v>1935.12</v>
      </c>
      <c r="J12" s="9">
        <v>333.25</v>
      </c>
      <c r="K12" s="9">
        <v>384.78</v>
      </c>
      <c r="L12" s="9">
        <v>666.5</v>
      </c>
      <c r="M12" s="9">
        <v>1336.28</v>
      </c>
      <c r="O12" s="2">
        <f t="shared" si="0"/>
        <v>1.0237460317460318</v>
      </c>
      <c r="P12" s="2">
        <f t="shared" si="1"/>
        <v>1.6646193548387096</v>
      </c>
      <c r="Q12" s="2">
        <f t="shared" si="2"/>
        <v>1.154628657164291</v>
      </c>
      <c r="R12" s="2">
        <f t="shared" si="3"/>
        <v>2.004921230307577</v>
      </c>
      <c r="S12" s="6"/>
      <c r="T12" s="2">
        <f t="shared" si="4"/>
        <v>1</v>
      </c>
      <c r="U12" s="2">
        <f t="shared" si="5"/>
        <v>1</v>
      </c>
      <c r="V12" s="7"/>
      <c r="W12" s="2">
        <v>1.0296380952380952</v>
      </c>
      <c r="X12" s="2">
        <v>1.4451377777777779</v>
      </c>
      <c r="Y12" s="2">
        <v>1.005519379844961</v>
      </c>
      <c r="Z12" s="2">
        <v>1.5353488372093023</v>
      </c>
    </row>
    <row r="13" spans="1:33" ht="15">
      <c r="A13" s="9" t="s">
        <v>43</v>
      </c>
      <c r="B13" s="9" t="s">
        <v>44</v>
      </c>
      <c r="C13" s="9" t="s">
        <v>44</v>
      </c>
      <c r="D13" s="9" t="s">
        <v>32</v>
      </c>
      <c r="E13" s="9"/>
      <c r="F13" s="9">
        <v>1102.5</v>
      </c>
      <c r="G13" s="9">
        <v>986.47</v>
      </c>
      <c r="H13" s="9">
        <v>930</v>
      </c>
      <c r="I13" s="9">
        <v>937.28</v>
      </c>
      <c r="J13" s="9">
        <v>333.25</v>
      </c>
      <c r="K13" s="9">
        <v>333.25</v>
      </c>
      <c r="L13" s="9">
        <v>666.5</v>
      </c>
      <c r="M13" s="9">
        <v>306.18</v>
      </c>
      <c r="O13" s="2">
        <f t="shared" si="0"/>
        <v>0.8947573696145125</v>
      </c>
      <c r="P13" s="2">
        <f t="shared" si="1"/>
        <v>1.0078279569892472</v>
      </c>
      <c r="Q13" s="2">
        <f t="shared" si="2"/>
        <v>1</v>
      </c>
      <c r="R13" s="2">
        <f t="shared" si="3"/>
        <v>0.4593848462115529</v>
      </c>
      <c r="S13" s="6"/>
      <c r="T13" s="2">
        <f t="shared" si="4"/>
        <v>0.9512926633018799</v>
      </c>
      <c r="U13" s="2">
        <f t="shared" si="5"/>
        <v>0.7296924231057764</v>
      </c>
      <c r="V13" s="7"/>
      <c r="W13" s="2">
        <v>0.8563809523809525</v>
      </c>
      <c r="X13" s="2">
        <v>1.1019666666666665</v>
      </c>
      <c r="Y13" s="2">
        <v>1</v>
      </c>
      <c r="Z13" s="2">
        <v>0.4915813953488372</v>
      </c>
      <c r="AG13" s="9">
        <v>329.63</v>
      </c>
    </row>
    <row r="14" spans="1:26" ht="15">
      <c r="A14" s="9" t="s">
        <v>25</v>
      </c>
      <c r="B14" s="9" t="s">
        <v>26</v>
      </c>
      <c r="C14" s="9" t="s">
        <v>45</v>
      </c>
      <c r="D14" s="9" t="s">
        <v>28</v>
      </c>
      <c r="E14" s="9"/>
      <c r="F14" s="9">
        <v>1275</v>
      </c>
      <c r="G14" s="9">
        <v>1206.37</v>
      </c>
      <c r="H14" s="9">
        <v>1627.5</v>
      </c>
      <c r="I14" s="9">
        <v>2169.78</v>
      </c>
      <c r="J14" s="9">
        <v>333.25</v>
      </c>
      <c r="K14" s="9">
        <v>344.08</v>
      </c>
      <c r="L14" s="9">
        <v>999.75</v>
      </c>
      <c r="M14" s="9">
        <v>1285.6</v>
      </c>
      <c r="O14" s="2">
        <f t="shared" si="0"/>
        <v>0.9461725490196078</v>
      </c>
      <c r="P14" s="2">
        <f t="shared" si="1"/>
        <v>1.3331981566820277</v>
      </c>
      <c r="Q14" s="2">
        <f t="shared" si="2"/>
        <v>1.0324981245311327</v>
      </c>
      <c r="R14" s="2">
        <f t="shared" si="3"/>
        <v>1.2859214803700925</v>
      </c>
      <c r="S14" s="6"/>
      <c r="T14" s="2">
        <f t="shared" si="4"/>
        <v>1</v>
      </c>
      <c r="U14" s="2">
        <f t="shared" si="5"/>
        <v>1</v>
      </c>
      <c r="V14" s="7"/>
      <c r="W14" s="2">
        <v>0.8757916666666667</v>
      </c>
      <c r="X14" s="2">
        <v>1.2677333333333334</v>
      </c>
      <c r="Y14" s="2">
        <v>1</v>
      </c>
      <c r="Z14" s="2">
        <v>1.4175193798449612</v>
      </c>
    </row>
    <row r="15" spans="1:26" ht="15">
      <c r="A15" s="9" t="s">
        <v>46</v>
      </c>
      <c r="B15" s="9" t="s">
        <v>47</v>
      </c>
      <c r="C15" s="9" t="s">
        <v>48</v>
      </c>
      <c r="D15" s="9" t="s">
        <v>28</v>
      </c>
      <c r="E15" s="9"/>
      <c r="F15" s="9">
        <v>1800</v>
      </c>
      <c r="G15" s="9">
        <v>2154.83</v>
      </c>
      <c r="H15" s="9">
        <v>2092.5</v>
      </c>
      <c r="I15" s="9">
        <v>1197.7</v>
      </c>
      <c r="J15" s="9">
        <v>333.25</v>
      </c>
      <c r="K15" s="9">
        <v>449.07</v>
      </c>
      <c r="L15" s="9">
        <v>1333</v>
      </c>
      <c r="M15" s="9">
        <v>932.15</v>
      </c>
      <c r="O15" s="2">
        <f t="shared" si="0"/>
        <v>1.1971277777777778</v>
      </c>
      <c r="P15" s="2">
        <f t="shared" si="1"/>
        <v>0.5723775388291518</v>
      </c>
      <c r="Q15" s="2">
        <f t="shared" si="2"/>
        <v>1.3475468867216804</v>
      </c>
      <c r="R15" s="2">
        <f t="shared" si="3"/>
        <v>0.6992873218304576</v>
      </c>
      <c r="S15" s="6"/>
      <c r="T15" s="2">
        <f t="shared" si="4"/>
        <v>0.8847526583034648</v>
      </c>
      <c r="U15" s="2">
        <f t="shared" si="5"/>
        <v>1</v>
      </c>
      <c r="V15" s="7"/>
      <c r="W15" s="2">
        <v>0.923408695652174</v>
      </c>
      <c r="X15" s="2">
        <v>0.7272592592592593</v>
      </c>
      <c r="Y15" s="2">
        <v>1.00015503875969</v>
      </c>
      <c r="Z15" s="2">
        <v>0.7785116279069767</v>
      </c>
    </row>
    <row r="16" spans="1:26" ht="15">
      <c r="A16" s="9" t="s">
        <v>29</v>
      </c>
      <c r="B16" s="9" t="s">
        <v>30</v>
      </c>
      <c r="C16" s="9" t="s">
        <v>49</v>
      </c>
      <c r="D16" s="9" t="s">
        <v>32</v>
      </c>
      <c r="E16" s="9"/>
      <c r="F16" s="9">
        <v>1335</v>
      </c>
      <c r="G16" s="9">
        <v>1443.25</v>
      </c>
      <c r="H16" s="9">
        <v>1395</v>
      </c>
      <c r="I16" s="9">
        <v>1721.35</v>
      </c>
      <c r="J16" s="9">
        <v>333.25</v>
      </c>
      <c r="K16" s="9">
        <v>355.5</v>
      </c>
      <c r="L16" s="9">
        <v>666.5</v>
      </c>
      <c r="M16" s="9">
        <v>709.88</v>
      </c>
      <c r="O16" s="2">
        <f t="shared" si="0"/>
        <v>1.0810861423220974</v>
      </c>
      <c r="P16" s="2">
        <f t="shared" si="1"/>
        <v>1.233942652329749</v>
      </c>
      <c r="Q16" s="2">
        <f t="shared" si="2"/>
        <v>1.0667666916729182</v>
      </c>
      <c r="R16" s="2">
        <f t="shared" si="3"/>
        <v>1.065086271567892</v>
      </c>
      <c r="S16" s="6"/>
      <c r="T16" s="2">
        <f t="shared" si="4"/>
        <v>1</v>
      </c>
      <c r="U16" s="2">
        <f t="shared" si="5"/>
        <v>1</v>
      </c>
      <c r="V16" s="7"/>
      <c r="W16" s="2">
        <v>0.9919764705882352</v>
      </c>
      <c r="X16" s="2">
        <v>1.1946296296296297</v>
      </c>
      <c r="Y16" s="2">
        <v>1.065891472868217</v>
      </c>
      <c r="Z16" s="2">
        <v>1.0653643410852713</v>
      </c>
    </row>
    <row r="17" spans="1:26" ht="15">
      <c r="A17" s="9" t="s">
        <v>50</v>
      </c>
      <c r="B17" s="9" t="s">
        <v>51</v>
      </c>
      <c r="C17" s="9" t="s">
        <v>52</v>
      </c>
      <c r="D17" s="9" t="s">
        <v>32</v>
      </c>
      <c r="E17" s="9"/>
      <c r="F17" s="9">
        <v>1680</v>
      </c>
      <c r="G17" s="9">
        <v>1465.47</v>
      </c>
      <c r="H17" s="9">
        <v>697.5</v>
      </c>
      <c r="I17" s="9">
        <v>1292.72</v>
      </c>
      <c r="J17" s="9">
        <v>333.25</v>
      </c>
      <c r="K17" s="9">
        <v>399.9</v>
      </c>
      <c r="L17" s="9">
        <v>666.5</v>
      </c>
      <c r="M17" s="9">
        <v>1235.18</v>
      </c>
      <c r="O17" s="2">
        <f t="shared" si="0"/>
        <v>0.8723035714285714</v>
      </c>
      <c r="P17" s="2">
        <f t="shared" si="1"/>
        <v>1.853362007168459</v>
      </c>
      <c r="Q17" s="2">
        <f t="shared" si="2"/>
        <v>1.2</v>
      </c>
      <c r="R17" s="2">
        <f t="shared" si="3"/>
        <v>1.8532333083270818</v>
      </c>
      <c r="S17" s="6"/>
      <c r="T17" s="2">
        <f t="shared" si="4"/>
        <v>1</v>
      </c>
      <c r="U17" s="2">
        <f t="shared" si="5"/>
        <v>1</v>
      </c>
      <c r="V17" s="7"/>
      <c r="W17" s="2">
        <v>0.8104888888888889</v>
      </c>
      <c r="X17" s="2">
        <v>2.4950666666666668</v>
      </c>
      <c r="Y17" s="2">
        <v>1.273891472868217</v>
      </c>
      <c r="Z17" s="2">
        <v>2.1562325581395347</v>
      </c>
    </row>
    <row r="18" spans="1:26" ht="15">
      <c r="A18" s="9" t="s">
        <v>21</v>
      </c>
      <c r="B18" s="9" t="s">
        <v>22</v>
      </c>
      <c r="C18" s="9" t="s">
        <v>53</v>
      </c>
      <c r="D18" s="9" t="s">
        <v>24</v>
      </c>
      <c r="E18" s="9"/>
      <c r="F18" s="9">
        <v>1335</v>
      </c>
      <c r="G18" s="9">
        <v>1261.57</v>
      </c>
      <c r="H18" s="9">
        <v>930</v>
      </c>
      <c r="I18" s="9">
        <v>793.08</v>
      </c>
      <c r="J18" s="9">
        <v>333.25</v>
      </c>
      <c r="K18" s="9">
        <v>348.23</v>
      </c>
      <c r="L18" s="9">
        <v>666.5</v>
      </c>
      <c r="M18" s="9">
        <v>663.8</v>
      </c>
      <c r="O18" s="2">
        <f t="shared" si="0"/>
        <v>0.9449962546816479</v>
      </c>
      <c r="P18" s="2">
        <f t="shared" si="1"/>
        <v>0.8527741935483871</v>
      </c>
      <c r="Q18" s="2">
        <f t="shared" si="2"/>
        <v>1.0449512378094523</v>
      </c>
      <c r="R18" s="2">
        <f t="shared" si="3"/>
        <v>0.9959489872468117</v>
      </c>
      <c r="S18" s="6"/>
      <c r="T18" s="2">
        <f t="shared" si="4"/>
        <v>0.8988852241150176</v>
      </c>
      <c r="U18" s="2">
        <f t="shared" si="5"/>
        <v>1</v>
      </c>
      <c r="V18" s="7"/>
      <c r="W18" s="2">
        <v>0.907278431372549</v>
      </c>
      <c r="X18" s="2">
        <v>0.8826888888888889</v>
      </c>
      <c r="Y18" s="2">
        <v>1.030139534883721</v>
      </c>
      <c r="Z18" s="2">
        <v>1.0184806201550387</v>
      </c>
    </row>
    <row r="19" spans="1:26" ht="15">
      <c r="A19" s="9" t="s">
        <v>54</v>
      </c>
      <c r="B19" s="9" t="s">
        <v>55</v>
      </c>
      <c r="C19" s="9" t="s">
        <v>55</v>
      </c>
      <c r="D19" s="9" t="s">
        <v>32</v>
      </c>
      <c r="E19" s="9"/>
      <c r="F19" s="9">
        <v>1102.5</v>
      </c>
      <c r="G19" s="9">
        <v>1002.85</v>
      </c>
      <c r="H19" s="9">
        <v>1395</v>
      </c>
      <c r="I19" s="9">
        <v>1535.22</v>
      </c>
      <c r="J19" s="9">
        <v>333.25</v>
      </c>
      <c r="K19" s="9">
        <v>342.23</v>
      </c>
      <c r="L19" s="9">
        <v>333.25</v>
      </c>
      <c r="M19" s="9">
        <v>342.13</v>
      </c>
      <c r="O19" s="2">
        <f t="shared" si="0"/>
        <v>0.9096145124716554</v>
      </c>
      <c r="P19" s="2">
        <f t="shared" si="1"/>
        <v>1.100516129032258</v>
      </c>
      <c r="Q19" s="2">
        <f t="shared" si="2"/>
        <v>1.0269467366841711</v>
      </c>
      <c r="R19" s="2">
        <f t="shared" si="3"/>
        <v>1.0266466616654164</v>
      </c>
      <c r="S19" s="6"/>
      <c r="T19" s="2">
        <f t="shared" si="4"/>
        <v>1</v>
      </c>
      <c r="U19" s="2">
        <f t="shared" si="5"/>
        <v>1</v>
      </c>
      <c r="V19" s="7"/>
      <c r="W19" s="2">
        <v>0.9807333333333333</v>
      </c>
      <c r="X19" s="2">
        <v>0.8924074074074074</v>
      </c>
      <c r="Y19" s="2">
        <v>1.0355038759689923</v>
      </c>
      <c r="Z19" s="2">
        <v>1.0290542635658915</v>
      </c>
    </row>
    <row r="20" spans="1:26" ht="15">
      <c r="A20" s="9" t="s">
        <v>33</v>
      </c>
      <c r="B20" s="9" t="s">
        <v>34</v>
      </c>
      <c r="C20" s="9" t="s">
        <v>56</v>
      </c>
      <c r="D20" s="9" t="s">
        <v>32</v>
      </c>
      <c r="E20" s="9"/>
      <c r="F20" s="9">
        <v>1680</v>
      </c>
      <c r="G20" s="9">
        <v>1376.82</v>
      </c>
      <c r="H20" s="9">
        <v>697.5</v>
      </c>
      <c r="I20" s="9">
        <v>1867.15</v>
      </c>
      <c r="J20" s="9">
        <v>333.25</v>
      </c>
      <c r="K20" s="9">
        <v>428.43</v>
      </c>
      <c r="L20" s="9">
        <v>666.5</v>
      </c>
      <c r="M20" s="9">
        <v>1275.13</v>
      </c>
      <c r="O20" s="2">
        <f t="shared" si="0"/>
        <v>0.8195357142857143</v>
      </c>
      <c r="P20" s="2">
        <f t="shared" si="1"/>
        <v>2.6769175627240145</v>
      </c>
      <c r="Q20" s="2">
        <f t="shared" si="2"/>
        <v>1.2856114028507126</v>
      </c>
      <c r="R20" s="2">
        <f t="shared" si="3"/>
        <v>1.913173293323331</v>
      </c>
      <c r="S20" s="6"/>
      <c r="T20" s="2">
        <f t="shared" si="4"/>
        <v>1</v>
      </c>
      <c r="U20" s="2">
        <f t="shared" si="5"/>
        <v>1</v>
      </c>
      <c r="V20" s="7"/>
      <c r="W20" s="2">
        <v>0.7774095238095239</v>
      </c>
      <c r="X20" s="2">
        <v>2.213881481481481</v>
      </c>
      <c r="Y20" s="2">
        <v>1.1132713178294573</v>
      </c>
      <c r="Z20" s="2">
        <v>1.2632868217054265</v>
      </c>
    </row>
    <row r="21" spans="1:33" ht="15">
      <c r="A21" s="9" t="s">
        <v>57</v>
      </c>
      <c r="B21" s="9" t="s">
        <v>58</v>
      </c>
      <c r="C21" s="9" t="s">
        <v>59</v>
      </c>
      <c r="D21" s="9" t="s">
        <v>32</v>
      </c>
      <c r="E21" s="9"/>
      <c r="F21" s="9">
        <v>1680</v>
      </c>
      <c r="G21" s="9">
        <v>1298.97</v>
      </c>
      <c r="H21" s="9">
        <v>697.5</v>
      </c>
      <c r="I21" s="9">
        <v>1113.4</v>
      </c>
      <c r="J21" s="9">
        <v>333.25</v>
      </c>
      <c r="K21" s="9">
        <v>333.25</v>
      </c>
      <c r="L21" s="9">
        <v>666.5</v>
      </c>
      <c r="M21" s="9">
        <v>1064.53</v>
      </c>
      <c r="O21" s="2">
        <f t="shared" si="0"/>
        <v>0.7731964285714286</v>
      </c>
      <c r="P21" s="2">
        <f t="shared" si="1"/>
        <v>1.596272401433692</v>
      </c>
      <c r="Q21" s="2">
        <f t="shared" si="2"/>
        <v>1</v>
      </c>
      <c r="R21" s="2">
        <f t="shared" si="3"/>
        <v>1.5971942985746437</v>
      </c>
      <c r="S21" s="6"/>
      <c r="T21" s="2">
        <f t="shared" si="4"/>
        <v>1</v>
      </c>
      <c r="U21" s="2">
        <f t="shared" si="5"/>
        <v>1</v>
      </c>
      <c r="V21" s="7"/>
      <c r="W21" s="2">
        <v>0.8158920634920634</v>
      </c>
      <c r="X21" s="2">
        <v>1.7017333333333335</v>
      </c>
      <c r="Y21" s="2">
        <v>1.0310697674418605</v>
      </c>
      <c r="Z21" s="2">
        <v>1.7516744186046511</v>
      </c>
      <c r="AG21" s="9">
        <v>330.85</v>
      </c>
    </row>
    <row r="22" spans="1:26" ht="15">
      <c r="A22" s="9" t="s">
        <v>60</v>
      </c>
      <c r="B22" s="9" t="s">
        <v>61</v>
      </c>
      <c r="C22" s="9" t="s">
        <v>62</v>
      </c>
      <c r="D22" s="9" t="s">
        <v>37</v>
      </c>
      <c r="E22" s="9"/>
      <c r="F22" s="9">
        <v>1102.5</v>
      </c>
      <c r="G22" s="9">
        <v>1338.12</v>
      </c>
      <c r="H22" s="9">
        <v>2790</v>
      </c>
      <c r="I22" s="9">
        <v>2777.72</v>
      </c>
      <c r="J22" s="9">
        <v>333.25</v>
      </c>
      <c r="K22" s="9">
        <v>355.05</v>
      </c>
      <c r="L22" s="9">
        <v>666.5</v>
      </c>
      <c r="M22" s="9">
        <v>744.46</v>
      </c>
      <c r="O22" s="2">
        <f t="shared" si="0"/>
        <v>1.2137142857142855</v>
      </c>
      <c r="P22" s="2">
        <f t="shared" si="1"/>
        <v>0.9955985663082436</v>
      </c>
      <c r="Q22" s="2">
        <f t="shared" si="2"/>
        <v>1.0654163540885222</v>
      </c>
      <c r="R22" s="2">
        <f t="shared" si="3"/>
        <v>1.1169692423105777</v>
      </c>
      <c r="S22" s="6"/>
      <c r="T22" s="2">
        <f t="shared" si="4"/>
        <v>1</v>
      </c>
      <c r="U22" s="2">
        <f t="shared" si="5"/>
        <v>1</v>
      </c>
      <c r="V22" s="7"/>
      <c r="W22" s="2">
        <v>1.100790476190476</v>
      </c>
      <c r="X22" s="2">
        <v>1.002362962962963</v>
      </c>
      <c r="Y22" s="2">
        <v>1.0315348837209304</v>
      </c>
      <c r="Z22" s="2">
        <v>1.1230542635658916</v>
      </c>
    </row>
    <row r="23" spans="1:33" ht="15">
      <c r="A23" s="9" t="s">
        <v>33</v>
      </c>
      <c r="B23" s="9" t="s">
        <v>34</v>
      </c>
      <c r="C23" s="9" t="s">
        <v>63</v>
      </c>
      <c r="D23" s="9" t="s">
        <v>28</v>
      </c>
      <c r="E23" s="9"/>
      <c r="F23" s="9">
        <v>1275</v>
      </c>
      <c r="G23" s="9">
        <v>1182.85</v>
      </c>
      <c r="H23" s="9">
        <v>1627.5</v>
      </c>
      <c r="I23" s="9">
        <v>1937.17</v>
      </c>
      <c r="J23" s="9">
        <v>333.25</v>
      </c>
      <c r="K23" s="9">
        <v>333.25</v>
      </c>
      <c r="L23" s="9">
        <v>666.5</v>
      </c>
      <c r="M23" s="9">
        <v>848.58</v>
      </c>
      <c r="O23" s="2">
        <f t="shared" si="0"/>
        <v>0.9277254901960783</v>
      </c>
      <c r="P23" s="2">
        <f t="shared" si="1"/>
        <v>1.190273425499232</v>
      </c>
      <c r="Q23" s="2">
        <f t="shared" si="2"/>
        <v>1</v>
      </c>
      <c r="R23" s="2">
        <f t="shared" si="3"/>
        <v>1.2731882970742687</v>
      </c>
      <c r="S23" s="6"/>
      <c r="T23" s="2">
        <f t="shared" si="4"/>
        <v>1</v>
      </c>
      <c r="U23" s="2">
        <f t="shared" si="5"/>
        <v>1</v>
      </c>
      <c r="V23" s="7"/>
      <c r="W23" s="2">
        <v>0.773725</v>
      </c>
      <c r="X23" s="2">
        <v>1.3067174603174603</v>
      </c>
      <c r="Y23" s="2">
        <v>1</v>
      </c>
      <c r="Z23" s="2">
        <v>1.3903100775193797</v>
      </c>
      <c r="AG23" s="9">
        <v>323.17</v>
      </c>
    </row>
    <row r="24" spans="1:33" ht="15">
      <c r="A24" s="9" t="s">
        <v>33</v>
      </c>
      <c r="B24" s="9" t="s">
        <v>34</v>
      </c>
      <c r="C24" s="9" t="s">
        <v>64</v>
      </c>
      <c r="D24" s="9" t="s">
        <v>32</v>
      </c>
      <c r="E24" s="9"/>
      <c r="F24" s="9">
        <v>1335</v>
      </c>
      <c r="G24" s="9">
        <v>1162.52</v>
      </c>
      <c r="H24" s="9">
        <v>1162.5</v>
      </c>
      <c r="I24" s="9">
        <v>1660.58</v>
      </c>
      <c r="J24" s="9">
        <v>333.25</v>
      </c>
      <c r="K24" s="9">
        <v>333.25</v>
      </c>
      <c r="L24" s="9">
        <v>666.5</v>
      </c>
      <c r="M24" s="9">
        <v>717.85</v>
      </c>
      <c r="O24" s="2">
        <f t="shared" si="0"/>
        <v>0.8708014981273408</v>
      </c>
      <c r="P24" s="2">
        <f t="shared" si="1"/>
        <v>1.4284559139784945</v>
      </c>
      <c r="Q24" s="2">
        <f t="shared" si="2"/>
        <v>1</v>
      </c>
      <c r="R24" s="2">
        <f t="shared" si="3"/>
        <v>1.0770442610652664</v>
      </c>
      <c r="S24" s="6"/>
      <c r="T24" s="2">
        <f t="shared" si="4"/>
        <v>1</v>
      </c>
      <c r="U24" s="2">
        <f t="shared" si="5"/>
        <v>1</v>
      </c>
      <c r="V24" s="7"/>
      <c r="W24" s="2">
        <v>0.9426274509803921</v>
      </c>
      <c r="X24" s="2">
        <v>1.3835822222222223</v>
      </c>
      <c r="Y24" s="2">
        <v>1.0530232558139536</v>
      </c>
      <c r="Z24" s="2">
        <v>1.0457364341085271</v>
      </c>
      <c r="AG24" s="9">
        <v>324.85</v>
      </c>
    </row>
    <row r="25" spans="1:26" ht="15">
      <c r="A25" s="9" t="s">
        <v>57</v>
      </c>
      <c r="B25" s="9" t="s">
        <v>58</v>
      </c>
      <c r="C25" s="9" t="s">
        <v>65</v>
      </c>
      <c r="D25" s="9" t="s">
        <v>32</v>
      </c>
      <c r="E25" s="9"/>
      <c r="F25" s="9">
        <v>1507.5</v>
      </c>
      <c r="G25" s="9">
        <v>1425.37</v>
      </c>
      <c r="H25" s="9">
        <v>697.5</v>
      </c>
      <c r="I25" s="9">
        <v>955.02</v>
      </c>
      <c r="J25" s="9">
        <v>333.25</v>
      </c>
      <c r="K25" s="9">
        <v>339.62</v>
      </c>
      <c r="L25" s="9">
        <v>666.5</v>
      </c>
      <c r="M25" s="9">
        <v>797.6</v>
      </c>
      <c r="O25" s="2">
        <f t="shared" si="0"/>
        <v>0.945519071310116</v>
      </c>
      <c r="P25" s="2">
        <f t="shared" si="1"/>
        <v>1.3692043010752688</v>
      </c>
      <c r="Q25" s="2">
        <f t="shared" si="2"/>
        <v>1.0191147786946737</v>
      </c>
      <c r="R25" s="2">
        <f t="shared" si="3"/>
        <v>1.1966991747936984</v>
      </c>
      <c r="S25" s="6"/>
      <c r="T25" s="2">
        <f t="shared" si="4"/>
        <v>1</v>
      </c>
      <c r="U25" s="2">
        <f t="shared" si="5"/>
        <v>1</v>
      </c>
      <c r="V25" s="7"/>
      <c r="W25" s="2">
        <v>0.8558105263157895</v>
      </c>
      <c r="X25" s="2">
        <v>1.7512888888888887</v>
      </c>
      <c r="Y25" s="2">
        <v>1.1514108527131783</v>
      </c>
      <c r="Z25" s="2">
        <v>0.985891472868217</v>
      </c>
    </row>
    <row r="26" spans="1:26" ht="15">
      <c r="A26" s="9" t="s">
        <v>21</v>
      </c>
      <c r="B26" s="9" t="s">
        <v>22</v>
      </c>
      <c r="C26" s="9" t="s">
        <v>66</v>
      </c>
      <c r="D26" s="9" t="s">
        <v>37</v>
      </c>
      <c r="E26" s="9"/>
      <c r="F26" s="9">
        <v>885.5</v>
      </c>
      <c r="G26" s="9">
        <v>1106</v>
      </c>
      <c r="H26" s="9">
        <v>2139</v>
      </c>
      <c r="I26" s="9">
        <v>2524</v>
      </c>
      <c r="J26" s="9">
        <v>333.25</v>
      </c>
      <c r="K26" s="9">
        <v>333.25</v>
      </c>
      <c r="L26" s="9">
        <v>1333</v>
      </c>
      <c r="M26" s="9">
        <v>999.75</v>
      </c>
      <c r="O26" s="2">
        <f t="shared" si="0"/>
        <v>1.2490118577075098</v>
      </c>
      <c r="P26" s="2">
        <f t="shared" si="1"/>
        <v>1.1799906498363721</v>
      </c>
      <c r="Q26" s="2">
        <f t="shared" si="2"/>
        <v>1</v>
      </c>
      <c r="R26" s="2">
        <f t="shared" si="3"/>
        <v>0.75</v>
      </c>
      <c r="S26" s="6"/>
      <c r="T26" s="2">
        <f t="shared" si="4"/>
        <v>1</v>
      </c>
      <c r="U26" s="2">
        <f t="shared" si="5"/>
        <v>0.875</v>
      </c>
      <c r="V26" s="7"/>
      <c r="W26" s="2">
        <v>1.2541666666666667</v>
      </c>
      <c r="X26" s="2">
        <v>1.622705314009662</v>
      </c>
      <c r="Y26" s="2">
        <v>1</v>
      </c>
      <c r="Z26" s="2">
        <v>0.7583333333333333</v>
      </c>
    </row>
    <row r="27" spans="1:26" ht="15">
      <c r="A27" s="9" t="s">
        <v>29</v>
      </c>
      <c r="B27" s="9" t="s">
        <v>30</v>
      </c>
      <c r="C27" s="9" t="s">
        <v>67</v>
      </c>
      <c r="D27" s="9" t="s">
        <v>32</v>
      </c>
      <c r="E27" s="9"/>
      <c r="F27" s="9">
        <v>1507.5</v>
      </c>
      <c r="G27" s="9">
        <v>1378.98</v>
      </c>
      <c r="H27" s="9">
        <v>697.5</v>
      </c>
      <c r="I27" s="9">
        <v>1176.35</v>
      </c>
      <c r="J27" s="9">
        <v>333.25</v>
      </c>
      <c r="K27" s="9">
        <v>397.4</v>
      </c>
      <c r="L27" s="9">
        <v>666.5</v>
      </c>
      <c r="M27" s="9">
        <v>719.44</v>
      </c>
      <c r="O27" s="2">
        <f t="shared" si="0"/>
        <v>0.9147462686567164</v>
      </c>
      <c r="P27" s="2">
        <f t="shared" si="1"/>
        <v>1.6865232974910394</v>
      </c>
      <c r="Q27" s="2">
        <f t="shared" si="2"/>
        <v>1.1924981245311328</v>
      </c>
      <c r="R27" s="2">
        <f t="shared" si="3"/>
        <v>1.0794298574643661</v>
      </c>
      <c r="S27" s="6"/>
      <c r="T27" s="2">
        <f t="shared" si="4"/>
        <v>1</v>
      </c>
      <c r="U27" s="2">
        <f t="shared" si="5"/>
        <v>1</v>
      </c>
      <c r="V27" s="7"/>
      <c r="W27" s="2">
        <v>0.7071368421052632</v>
      </c>
      <c r="X27" s="2">
        <v>2.2026962962962964</v>
      </c>
      <c r="Y27" s="2">
        <v>1</v>
      </c>
      <c r="Z27" s="2">
        <v>1.066217054263566</v>
      </c>
    </row>
    <row r="28" spans="1:26" ht="15">
      <c r="A28" s="9" t="s">
        <v>50</v>
      </c>
      <c r="B28" s="9" t="s">
        <v>51</v>
      </c>
      <c r="C28" s="9" t="s">
        <v>68</v>
      </c>
      <c r="D28" s="9" t="s">
        <v>32</v>
      </c>
      <c r="E28" s="9"/>
      <c r="F28" s="9">
        <v>1507.5</v>
      </c>
      <c r="G28" s="9">
        <v>1560.47</v>
      </c>
      <c r="H28" s="9">
        <v>697.5</v>
      </c>
      <c r="I28" s="9">
        <v>1442.22</v>
      </c>
      <c r="J28" s="9">
        <v>333.25</v>
      </c>
      <c r="K28" s="9">
        <v>344.58</v>
      </c>
      <c r="L28" s="9">
        <v>666.5</v>
      </c>
      <c r="M28" s="9">
        <v>1390.03</v>
      </c>
      <c r="O28" s="2">
        <f t="shared" si="0"/>
        <v>1.0351376451077943</v>
      </c>
      <c r="P28" s="2">
        <f t="shared" si="1"/>
        <v>2.0676989247311828</v>
      </c>
      <c r="Q28" s="2">
        <f t="shared" si="2"/>
        <v>1.033998499624906</v>
      </c>
      <c r="R28" s="2">
        <f t="shared" si="3"/>
        <v>2.0855663915978995</v>
      </c>
      <c r="S28" s="6"/>
      <c r="T28" s="2">
        <f t="shared" si="4"/>
        <v>1</v>
      </c>
      <c r="U28" s="2">
        <f t="shared" si="5"/>
        <v>1</v>
      </c>
      <c r="V28" s="7"/>
      <c r="W28" s="2">
        <v>0.9633684210526315</v>
      </c>
      <c r="X28" s="2">
        <v>1.7586666666666666</v>
      </c>
      <c r="Y28" s="2">
        <v>1.0284341085271318</v>
      </c>
      <c r="Z28" s="2">
        <v>1.522062015503876</v>
      </c>
    </row>
    <row r="29" spans="1:26" ht="15">
      <c r="A29" s="9" t="s">
        <v>69</v>
      </c>
      <c r="B29" s="9" t="s">
        <v>70</v>
      </c>
      <c r="C29" s="9" t="s">
        <v>71</v>
      </c>
      <c r="D29" s="9" t="s">
        <v>28</v>
      </c>
      <c r="E29" s="9"/>
      <c r="F29" s="9">
        <v>1102.5</v>
      </c>
      <c r="G29" s="9">
        <v>1547.97</v>
      </c>
      <c r="H29" s="9">
        <v>1860</v>
      </c>
      <c r="I29" s="9">
        <v>2181.63</v>
      </c>
      <c r="J29" s="9">
        <v>333.25</v>
      </c>
      <c r="K29" s="9">
        <v>342.3</v>
      </c>
      <c r="L29" s="9">
        <v>1333</v>
      </c>
      <c r="M29" s="9">
        <v>1721.13</v>
      </c>
      <c r="O29" s="2">
        <f t="shared" si="0"/>
        <v>1.4040544217687074</v>
      </c>
      <c r="P29" s="2">
        <f t="shared" si="1"/>
        <v>1.1729193548387098</v>
      </c>
      <c r="Q29" s="2">
        <f t="shared" si="2"/>
        <v>1.0271567891972995</v>
      </c>
      <c r="R29" s="2">
        <f t="shared" si="3"/>
        <v>1.2911702925731434</v>
      </c>
      <c r="S29" s="6"/>
      <c r="T29" s="2">
        <f t="shared" si="4"/>
        <v>1</v>
      </c>
      <c r="U29" s="2">
        <f t="shared" si="5"/>
        <v>1</v>
      </c>
      <c r="V29" s="7"/>
      <c r="W29" s="2">
        <v>1.2974761904761904</v>
      </c>
      <c r="X29" s="2">
        <v>1.3526777777777779</v>
      </c>
      <c r="Y29" s="2">
        <v>1</v>
      </c>
      <c r="Z29" s="2">
        <v>1.1166899224806202</v>
      </c>
    </row>
    <row r="30" spans="1:26" ht="15">
      <c r="A30" s="9" t="s">
        <v>69</v>
      </c>
      <c r="B30" s="9" t="s">
        <v>70</v>
      </c>
      <c r="C30" s="9" t="s">
        <v>72</v>
      </c>
      <c r="D30" s="9" t="s">
        <v>28</v>
      </c>
      <c r="E30" s="9"/>
      <c r="F30" s="9">
        <v>1275</v>
      </c>
      <c r="G30" s="9">
        <v>1277.47</v>
      </c>
      <c r="H30" s="9">
        <v>1395</v>
      </c>
      <c r="I30" s="9">
        <v>1451.17</v>
      </c>
      <c r="J30" s="9">
        <v>333.25</v>
      </c>
      <c r="K30" s="9">
        <v>357.88</v>
      </c>
      <c r="L30" s="9">
        <v>666.5</v>
      </c>
      <c r="M30" s="9">
        <v>796.05</v>
      </c>
      <c r="O30" s="2">
        <f t="shared" si="0"/>
        <v>1.0019372549019607</v>
      </c>
      <c r="P30" s="2">
        <f t="shared" si="1"/>
        <v>1.0402652329749105</v>
      </c>
      <c r="Q30" s="2">
        <f t="shared" si="2"/>
        <v>1.0739084771192797</v>
      </c>
      <c r="R30" s="2">
        <f t="shared" si="3"/>
        <v>1.1943735933983495</v>
      </c>
      <c r="S30" s="6"/>
      <c r="T30" s="2">
        <f t="shared" si="4"/>
        <v>1</v>
      </c>
      <c r="U30" s="2">
        <f t="shared" si="5"/>
        <v>1</v>
      </c>
      <c r="V30" s="7"/>
      <c r="W30" s="2">
        <v>0.9613333333333333</v>
      </c>
      <c r="X30" s="2">
        <v>1.2061629629629629</v>
      </c>
      <c r="Y30" s="2">
        <v>1.065891472868217</v>
      </c>
      <c r="Z30" s="2">
        <v>1.237860465116279</v>
      </c>
    </row>
    <row r="31" spans="1:26" ht="15">
      <c r="A31" s="9" t="s">
        <v>33</v>
      </c>
      <c r="B31" s="9" t="s">
        <v>34</v>
      </c>
      <c r="C31" s="9" t="s">
        <v>73</v>
      </c>
      <c r="D31" s="9" t="s">
        <v>32</v>
      </c>
      <c r="E31" s="9"/>
      <c r="F31" s="9">
        <v>1567.5</v>
      </c>
      <c r="G31" s="9">
        <v>1584.7</v>
      </c>
      <c r="H31" s="9">
        <v>1162.5</v>
      </c>
      <c r="I31" s="9">
        <v>2329.08</v>
      </c>
      <c r="J31" s="9">
        <v>333.25</v>
      </c>
      <c r="K31" s="9">
        <v>348.07</v>
      </c>
      <c r="L31" s="9">
        <v>999.75</v>
      </c>
      <c r="M31" s="9">
        <v>1038.88</v>
      </c>
      <c r="O31" s="2">
        <f t="shared" si="0"/>
        <v>1.0109728867623604</v>
      </c>
      <c r="P31" s="2">
        <f t="shared" si="1"/>
        <v>2.0035096774193546</v>
      </c>
      <c r="Q31" s="2">
        <f t="shared" si="2"/>
        <v>1.0444711177794448</v>
      </c>
      <c r="R31" s="2">
        <f t="shared" si="3"/>
        <v>1.0391397849462367</v>
      </c>
      <c r="S31" s="6"/>
      <c r="T31" s="2">
        <f t="shared" si="4"/>
        <v>1</v>
      </c>
      <c r="U31" s="2">
        <f t="shared" si="5"/>
        <v>1</v>
      </c>
      <c r="V31" s="7"/>
      <c r="W31" s="2">
        <v>0.7722866666666667</v>
      </c>
      <c r="X31" s="2">
        <v>2.0389066666666666</v>
      </c>
      <c r="Y31" s="2">
        <v>1.0416434108527133</v>
      </c>
      <c r="Z31" s="2">
        <v>0.9700981912144704</v>
      </c>
    </row>
    <row r="32" spans="1:26" ht="15">
      <c r="A32" s="9" t="s">
        <v>21</v>
      </c>
      <c r="B32" s="9" t="s">
        <v>22</v>
      </c>
      <c r="C32" s="9" t="s">
        <v>74</v>
      </c>
      <c r="D32" s="9" t="s">
        <v>24</v>
      </c>
      <c r="E32" s="9"/>
      <c r="F32" s="9">
        <v>1335</v>
      </c>
      <c r="G32" s="9">
        <v>1295.03</v>
      </c>
      <c r="H32" s="9">
        <v>930</v>
      </c>
      <c r="I32" s="9">
        <v>1267.7</v>
      </c>
      <c r="J32" s="9">
        <v>333.25</v>
      </c>
      <c r="K32" s="9">
        <v>371.87</v>
      </c>
      <c r="L32" s="9">
        <v>666.5</v>
      </c>
      <c r="M32" s="9">
        <v>767.37</v>
      </c>
      <c r="O32" s="2">
        <f t="shared" si="0"/>
        <v>0.9700599250936329</v>
      </c>
      <c r="P32" s="2">
        <f t="shared" si="1"/>
        <v>1.3631182795698926</v>
      </c>
      <c r="Q32" s="2">
        <f t="shared" si="2"/>
        <v>1.1158889722430607</v>
      </c>
      <c r="R32" s="2">
        <f t="shared" si="3"/>
        <v>1.1513428357089273</v>
      </c>
      <c r="S32" s="6"/>
      <c r="T32" s="2">
        <f t="shared" si="4"/>
        <v>1</v>
      </c>
      <c r="U32" s="2">
        <f t="shared" si="5"/>
        <v>1</v>
      </c>
      <c r="V32" s="7"/>
      <c r="W32" s="2">
        <v>1.0606274509803921</v>
      </c>
      <c r="X32" s="2">
        <v>1.2545555555555554</v>
      </c>
      <c r="Y32" s="2">
        <v>1.0910077519379846</v>
      </c>
      <c r="Z32" s="2">
        <v>1.121751937984496</v>
      </c>
    </row>
    <row r="33" spans="1:26" ht="15">
      <c r="A33" s="9" t="s">
        <v>50</v>
      </c>
      <c r="B33" s="9" t="s">
        <v>51</v>
      </c>
      <c r="C33" s="9" t="s">
        <v>75</v>
      </c>
      <c r="D33" s="9" t="s">
        <v>32</v>
      </c>
      <c r="E33" s="9"/>
      <c r="F33" s="9">
        <v>1102.5</v>
      </c>
      <c r="G33" s="9">
        <v>1454.62</v>
      </c>
      <c r="H33" s="9">
        <v>465</v>
      </c>
      <c r="I33" s="9">
        <v>762.3</v>
      </c>
      <c r="J33" s="9">
        <v>333.25</v>
      </c>
      <c r="K33" s="9">
        <v>334.93</v>
      </c>
      <c r="L33" s="9">
        <v>333.25</v>
      </c>
      <c r="M33" s="9">
        <v>490.94</v>
      </c>
      <c r="O33" s="2">
        <f t="shared" si="0"/>
        <v>1.3193832199546485</v>
      </c>
      <c r="P33" s="2">
        <f t="shared" si="1"/>
        <v>1.6393548387096772</v>
      </c>
      <c r="Q33" s="2">
        <f t="shared" si="2"/>
        <v>1.005041260315079</v>
      </c>
      <c r="R33" s="2">
        <f t="shared" si="3"/>
        <v>1.4731882970742685</v>
      </c>
      <c r="S33" s="6"/>
      <c r="T33" s="2">
        <f t="shared" si="4"/>
        <v>1</v>
      </c>
      <c r="U33" s="2">
        <f t="shared" si="5"/>
        <v>1</v>
      </c>
      <c r="V33" s="7"/>
      <c r="W33" s="2">
        <v>1.1622095238095238</v>
      </c>
      <c r="X33" s="2">
        <v>1.7110666666666667</v>
      </c>
      <c r="Y33" s="2">
        <v>1.0414883720930233</v>
      </c>
      <c r="Z33" s="2">
        <v>1.415968992248062</v>
      </c>
    </row>
    <row r="34" spans="1:26" ht="15">
      <c r="A34" s="9" t="s">
        <v>60</v>
      </c>
      <c r="B34" s="9" t="s">
        <v>61</v>
      </c>
      <c r="C34" s="9" t="s">
        <v>76</v>
      </c>
      <c r="D34" s="9" t="s">
        <v>77</v>
      </c>
      <c r="E34" s="9"/>
      <c r="F34" s="9">
        <v>2351.25</v>
      </c>
      <c r="G34" s="9">
        <v>2692.9</v>
      </c>
      <c r="H34" s="9">
        <v>2790</v>
      </c>
      <c r="I34" s="9">
        <v>2910.72</v>
      </c>
      <c r="J34" s="9">
        <v>666.5</v>
      </c>
      <c r="K34" s="9">
        <v>941.82</v>
      </c>
      <c r="L34" s="9">
        <v>1333</v>
      </c>
      <c r="M34" s="9">
        <v>1778.44</v>
      </c>
      <c r="O34" s="2">
        <f t="shared" si="0"/>
        <v>1.1453056884635833</v>
      </c>
      <c r="P34" s="2">
        <f t="shared" si="1"/>
        <v>1.043268817204301</v>
      </c>
      <c r="Q34" s="2">
        <f t="shared" si="2"/>
        <v>1.4130832708177046</v>
      </c>
      <c r="R34" s="2">
        <f t="shared" si="3"/>
        <v>1.3341635408852213</v>
      </c>
      <c r="S34" s="6"/>
      <c r="T34" s="2">
        <f t="shared" si="4"/>
        <v>1</v>
      </c>
      <c r="U34" s="2">
        <f t="shared" si="5"/>
        <v>1</v>
      </c>
      <c r="V34" s="7"/>
      <c r="W34" s="2">
        <v>1.0862444444444446</v>
      </c>
      <c r="X34" s="2">
        <v>1.0766111111111112</v>
      </c>
      <c r="Y34" s="2">
        <v>1.0902790697674418</v>
      </c>
      <c r="Z34" s="2">
        <v>1.6365116279069767</v>
      </c>
    </row>
    <row r="35" spans="1:26" ht="15">
      <c r="A35" s="9" t="s">
        <v>69</v>
      </c>
      <c r="B35" s="9" t="s">
        <v>70</v>
      </c>
      <c r="C35" s="9" t="s">
        <v>78</v>
      </c>
      <c r="D35" s="9" t="s">
        <v>28</v>
      </c>
      <c r="E35" s="9"/>
      <c r="F35" s="9">
        <v>1275</v>
      </c>
      <c r="G35" s="9">
        <v>1143.95</v>
      </c>
      <c r="H35" s="9">
        <v>1395</v>
      </c>
      <c r="I35" s="9">
        <v>1539.78</v>
      </c>
      <c r="J35" s="9">
        <v>333.25</v>
      </c>
      <c r="K35" s="9">
        <v>355.27</v>
      </c>
      <c r="L35" s="9">
        <v>666.5</v>
      </c>
      <c r="M35" s="9">
        <v>700.17</v>
      </c>
      <c r="O35" s="2">
        <f t="shared" si="0"/>
        <v>0.8972156862745099</v>
      </c>
      <c r="P35" s="2">
        <f t="shared" si="1"/>
        <v>1.1037849462365592</v>
      </c>
      <c r="Q35" s="2">
        <f t="shared" si="2"/>
        <v>1.0660765191297823</v>
      </c>
      <c r="R35" s="2">
        <f t="shared" si="3"/>
        <v>1.0505176294073517</v>
      </c>
      <c r="S35" s="6"/>
      <c r="T35" s="2">
        <f t="shared" si="4"/>
        <v>1</v>
      </c>
      <c r="U35" s="2">
        <f t="shared" si="5"/>
        <v>1</v>
      </c>
      <c r="V35" s="7"/>
      <c r="W35" s="2">
        <v>0.9285166666666667</v>
      </c>
      <c r="X35" s="2">
        <v>1.016037037037037</v>
      </c>
      <c r="Y35" s="2">
        <v>1.035658914728682</v>
      </c>
      <c r="Z35" s="2">
        <v>1.1004186046511628</v>
      </c>
    </row>
    <row r="36" spans="1:26" ht="15">
      <c r="A36" s="9" t="s">
        <v>79</v>
      </c>
      <c r="B36" s="9" t="s">
        <v>80</v>
      </c>
      <c r="C36" s="9" t="s">
        <v>80</v>
      </c>
      <c r="D36" s="9" t="s">
        <v>81</v>
      </c>
      <c r="E36" s="9"/>
      <c r="F36" s="9">
        <v>2032.5</v>
      </c>
      <c r="G36" s="9">
        <v>2623.43</v>
      </c>
      <c r="H36" s="9">
        <v>1860</v>
      </c>
      <c r="I36" s="9">
        <v>3620.1</v>
      </c>
      <c r="J36" s="9">
        <v>666.5</v>
      </c>
      <c r="K36" s="9">
        <v>610.3</v>
      </c>
      <c r="L36" s="9">
        <v>999.75</v>
      </c>
      <c r="M36" s="9">
        <v>1884.82</v>
      </c>
      <c r="O36" s="2">
        <f t="shared" si="0"/>
        <v>1.290740467404674</v>
      </c>
      <c r="P36" s="2">
        <f t="shared" si="1"/>
        <v>1.9462903225806452</v>
      </c>
      <c r="Q36" s="2">
        <f t="shared" si="2"/>
        <v>0.9156789197299324</v>
      </c>
      <c r="R36" s="2">
        <f t="shared" si="3"/>
        <v>1.8852913228307075</v>
      </c>
      <c r="S36" s="6"/>
      <c r="T36" s="2">
        <f t="shared" si="4"/>
        <v>1</v>
      </c>
      <c r="U36" s="2">
        <f t="shared" si="5"/>
        <v>1</v>
      </c>
      <c r="V36" s="7"/>
      <c r="W36" s="2">
        <v>1.145502564102564</v>
      </c>
      <c r="X36" s="2">
        <v>1.66465</v>
      </c>
      <c r="Y36" s="2">
        <v>0.5735348837209302</v>
      </c>
      <c r="Z36" s="2">
        <v>1.9136744186046513</v>
      </c>
    </row>
    <row r="37" spans="1:33" ht="15">
      <c r="A37" s="9" t="s">
        <v>29</v>
      </c>
      <c r="B37" s="9" t="s">
        <v>30</v>
      </c>
      <c r="C37" s="9" t="s">
        <v>82</v>
      </c>
      <c r="D37" s="9" t="s">
        <v>32</v>
      </c>
      <c r="E37" s="9"/>
      <c r="F37" s="9">
        <v>1680</v>
      </c>
      <c r="G37" s="9">
        <v>1560.85</v>
      </c>
      <c r="H37" s="9">
        <v>697.5</v>
      </c>
      <c r="I37" s="9">
        <v>970.58</v>
      </c>
      <c r="J37" s="9">
        <v>333.25</v>
      </c>
      <c r="K37" s="9">
        <v>333.25</v>
      </c>
      <c r="L37" s="9">
        <v>666.5</v>
      </c>
      <c r="M37" s="9">
        <v>751.62</v>
      </c>
      <c r="O37" s="2">
        <f t="shared" si="0"/>
        <v>0.9290773809523809</v>
      </c>
      <c r="P37" s="2">
        <f t="shared" si="1"/>
        <v>1.3915125448028673</v>
      </c>
      <c r="Q37" s="2">
        <f t="shared" si="2"/>
        <v>1</v>
      </c>
      <c r="R37" s="2">
        <f t="shared" si="3"/>
        <v>1.1277119279819956</v>
      </c>
      <c r="S37" s="6"/>
      <c r="T37" s="2">
        <f t="shared" si="4"/>
        <v>1</v>
      </c>
      <c r="U37" s="2">
        <f t="shared" si="5"/>
        <v>1</v>
      </c>
      <c r="V37" s="7"/>
      <c r="W37" s="2">
        <v>0.7780634920634921</v>
      </c>
      <c r="X37" s="2">
        <v>1.528340740740741</v>
      </c>
      <c r="Y37" s="2">
        <v>1.0323100775193799</v>
      </c>
      <c r="Z37" s="2">
        <v>1.1044496124031007</v>
      </c>
      <c r="AG37" s="9">
        <v>322.55</v>
      </c>
    </row>
    <row r="38" spans="1:26" ht="15">
      <c r="A38" s="9" t="s">
        <v>29</v>
      </c>
      <c r="B38" s="9" t="s">
        <v>30</v>
      </c>
      <c r="C38" s="9" t="s">
        <v>83</v>
      </c>
      <c r="D38" s="9" t="s">
        <v>32</v>
      </c>
      <c r="E38" s="9"/>
      <c r="F38" s="9">
        <v>1507.5</v>
      </c>
      <c r="G38" s="9">
        <v>1217.72</v>
      </c>
      <c r="H38" s="9">
        <v>697.5</v>
      </c>
      <c r="I38" s="9">
        <v>1005.6</v>
      </c>
      <c r="J38" s="9">
        <v>333.25</v>
      </c>
      <c r="K38" s="9">
        <v>364</v>
      </c>
      <c r="L38" s="9">
        <v>666.5</v>
      </c>
      <c r="M38" s="9">
        <v>713.83</v>
      </c>
      <c r="O38" s="2">
        <f t="shared" si="0"/>
        <v>0.8077744610281924</v>
      </c>
      <c r="P38" s="2">
        <f t="shared" si="1"/>
        <v>1.4417204301075268</v>
      </c>
      <c r="Q38" s="2">
        <f t="shared" si="2"/>
        <v>1.0922730682670667</v>
      </c>
      <c r="R38" s="2">
        <f t="shared" si="3"/>
        <v>1.0710127531882971</v>
      </c>
      <c r="S38" s="6"/>
      <c r="T38" s="2">
        <f t="shared" si="4"/>
        <v>1</v>
      </c>
      <c r="U38" s="2">
        <f t="shared" si="5"/>
        <v>1</v>
      </c>
      <c r="V38" s="7"/>
      <c r="W38" s="2">
        <v>0.8159649122807018</v>
      </c>
      <c r="X38" s="2">
        <v>1.1891407407407406</v>
      </c>
      <c r="Y38" s="2">
        <v>1.197922480620155</v>
      </c>
      <c r="Z38" s="2">
        <v>0.9893953488372093</v>
      </c>
    </row>
    <row r="39" spans="1:26" ht="15">
      <c r="A39" s="9" t="s">
        <v>60</v>
      </c>
      <c r="B39" s="9" t="s">
        <v>61</v>
      </c>
      <c r="C39" s="9" t="s">
        <v>84</v>
      </c>
      <c r="D39" s="9" t="s">
        <v>37</v>
      </c>
      <c r="E39" s="9"/>
      <c r="F39" s="9">
        <v>1102.5</v>
      </c>
      <c r="G39" s="9">
        <v>1398.22</v>
      </c>
      <c r="H39" s="9">
        <v>2790</v>
      </c>
      <c r="I39" s="9">
        <v>2548.65</v>
      </c>
      <c r="J39" s="9">
        <v>333.25</v>
      </c>
      <c r="K39" s="9">
        <v>344.98</v>
      </c>
      <c r="L39" s="9">
        <v>666.5</v>
      </c>
      <c r="M39" s="9">
        <v>1047.29</v>
      </c>
      <c r="O39" s="2">
        <f t="shared" si="0"/>
        <v>1.2682267573696144</v>
      </c>
      <c r="P39" s="2">
        <f t="shared" si="1"/>
        <v>0.913494623655914</v>
      </c>
      <c r="Q39" s="2">
        <f t="shared" si="2"/>
        <v>1.035198799699925</v>
      </c>
      <c r="R39" s="2">
        <f t="shared" si="3"/>
        <v>1.5713278319579895</v>
      </c>
      <c r="S39" s="6"/>
      <c r="T39" s="2">
        <f t="shared" si="4"/>
        <v>1</v>
      </c>
      <c r="U39" s="2">
        <f>IF(((K39/J39)+(M39/L39))/2&gt;1,1,((K39/J39)+(M39/L39))/2)</f>
        <v>1</v>
      </c>
      <c r="V39" s="7"/>
      <c r="W39" s="2">
        <v>1.2324761904761903</v>
      </c>
      <c r="X39" s="2">
        <v>0.9515111111111111</v>
      </c>
      <c r="Y39" s="2">
        <v>1</v>
      </c>
      <c r="Z39" s="2">
        <v>2.0189922480620157</v>
      </c>
    </row>
    <row r="40" spans="1:26" ht="15">
      <c r="A40" s="9" t="s">
        <v>60</v>
      </c>
      <c r="B40" s="9" t="s">
        <v>61</v>
      </c>
      <c r="C40" s="9" t="s">
        <v>85</v>
      </c>
      <c r="D40" s="9" t="s">
        <v>37</v>
      </c>
      <c r="E40" s="9"/>
      <c r="F40" s="9">
        <v>1102.5</v>
      </c>
      <c r="G40" s="9">
        <v>1232.08</v>
      </c>
      <c r="H40" s="9">
        <v>1627.5</v>
      </c>
      <c r="I40" s="9">
        <v>2189.48</v>
      </c>
      <c r="J40" s="9">
        <v>333.25</v>
      </c>
      <c r="K40" s="9">
        <v>390.31</v>
      </c>
      <c r="L40" s="9">
        <v>666.5</v>
      </c>
      <c r="M40" s="9">
        <v>849.52</v>
      </c>
      <c r="O40" s="2">
        <f t="shared" si="0"/>
        <v>1.117532879818594</v>
      </c>
      <c r="P40" s="2">
        <f t="shared" si="1"/>
        <v>1.3453026113671276</v>
      </c>
      <c r="Q40" s="2">
        <f t="shared" si="2"/>
        <v>1.1712228057014253</v>
      </c>
      <c r="R40" s="2">
        <f t="shared" si="3"/>
        <v>1.2745986496624155</v>
      </c>
      <c r="S40" s="6"/>
      <c r="T40" s="2">
        <f t="shared" si="4"/>
        <v>1</v>
      </c>
      <c r="U40" s="2">
        <f t="shared" si="5"/>
        <v>1</v>
      </c>
      <c r="V40" s="7"/>
      <c r="W40" s="2">
        <v>1.1517142857142857</v>
      </c>
      <c r="X40" s="2">
        <v>1.4175428571428572</v>
      </c>
      <c r="Y40" s="2">
        <v>1.1773643410852712</v>
      </c>
      <c r="Z40" s="2">
        <v>1.3870077519379844</v>
      </c>
    </row>
    <row r="41" spans="1:26" ht="15">
      <c r="A41" s="9" t="s">
        <v>86</v>
      </c>
      <c r="B41" s="9" t="s">
        <v>87</v>
      </c>
      <c r="C41" s="9" t="s">
        <v>88</v>
      </c>
      <c r="D41" s="9" t="s">
        <v>89</v>
      </c>
      <c r="E41" s="9"/>
      <c r="F41" s="9">
        <v>1567.5</v>
      </c>
      <c r="G41" s="9">
        <v>1516.78</v>
      </c>
      <c r="H41" s="9">
        <v>1395</v>
      </c>
      <c r="I41" s="9">
        <v>2847.92</v>
      </c>
      <c r="J41" s="9">
        <v>666.5</v>
      </c>
      <c r="K41" s="9">
        <v>576.37</v>
      </c>
      <c r="L41" s="9">
        <v>1333</v>
      </c>
      <c r="M41" s="9">
        <v>2288.39</v>
      </c>
      <c r="O41" s="2">
        <f t="shared" si="0"/>
        <v>0.9676427432216905</v>
      </c>
      <c r="P41" s="2">
        <f t="shared" si="1"/>
        <v>2.041519713261649</v>
      </c>
      <c r="Q41" s="2">
        <f t="shared" si="2"/>
        <v>0.8647711927981996</v>
      </c>
      <c r="R41" s="2">
        <f t="shared" si="3"/>
        <v>1.7167216804201049</v>
      </c>
      <c r="S41" s="6"/>
      <c r="T41" s="2">
        <f t="shared" si="4"/>
        <v>1</v>
      </c>
      <c r="U41" s="2">
        <f t="shared" si="5"/>
        <v>1</v>
      </c>
      <c r="V41" s="7"/>
      <c r="W41" s="2">
        <v>0.9808866666666666</v>
      </c>
      <c r="X41" s="2">
        <v>2.127251851851852</v>
      </c>
      <c r="Y41" s="2">
        <v>1.0157054263565892</v>
      </c>
      <c r="Z41" s="2">
        <v>1.569782945736434</v>
      </c>
    </row>
    <row r="42" spans="1:26" ht="15">
      <c r="A42" s="9" t="s">
        <v>86</v>
      </c>
      <c r="B42" s="9" t="s">
        <v>87</v>
      </c>
      <c r="C42" s="9" t="s">
        <v>90</v>
      </c>
      <c r="D42" s="9" t="s">
        <v>32</v>
      </c>
      <c r="E42" s="9"/>
      <c r="F42" s="9">
        <v>1102.5</v>
      </c>
      <c r="G42" s="9">
        <v>1697.38</v>
      </c>
      <c r="H42" s="9">
        <v>2092.5</v>
      </c>
      <c r="I42" s="9">
        <v>2545.73</v>
      </c>
      <c r="J42" s="9">
        <v>333.25</v>
      </c>
      <c r="K42" s="9">
        <v>349.92</v>
      </c>
      <c r="L42" s="9">
        <v>999.75</v>
      </c>
      <c r="M42" s="9">
        <v>2273.3</v>
      </c>
      <c r="O42" s="2">
        <f t="shared" si="0"/>
        <v>1.5395736961451247</v>
      </c>
      <c r="P42" s="2">
        <f t="shared" si="1"/>
        <v>1.2165973715651135</v>
      </c>
      <c r="Q42" s="2">
        <f t="shared" si="2"/>
        <v>1.0500225056264068</v>
      </c>
      <c r="R42" s="2">
        <f t="shared" si="3"/>
        <v>2.2738684671167793</v>
      </c>
      <c r="S42" s="6"/>
      <c r="T42" s="2">
        <f t="shared" si="4"/>
        <v>1</v>
      </c>
      <c r="U42" s="2">
        <f t="shared" si="5"/>
        <v>1</v>
      </c>
      <c r="V42" s="7"/>
      <c r="W42" s="2">
        <v>1.566742857142857</v>
      </c>
      <c r="X42" s="2">
        <v>1.1708641975308642</v>
      </c>
      <c r="Y42" s="2">
        <v>1.040217054263566</v>
      </c>
      <c r="Z42" s="2">
        <v>2.195049095607235</v>
      </c>
    </row>
    <row r="43" spans="1:26" ht="15">
      <c r="A43" s="9" t="s">
        <v>86</v>
      </c>
      <c r="B43" s="9" t="s">
        <v>87</v>
      </c>
      <c r="C43" s="9" t="s">
        <v>91</v>
      </c>
      <c r="D43" s="9" t="s">
        <v>89</v>
      </c>
      <c r="E43" s="9"/>
      <c r="F43" s="9">
        <v>1567.5</v>
      </c>
      <c r="G43" s="9">
        <v>1244.92</v>
      </c>
      <c r="H43" s="9">
        <v>1395</v>
      </c>
      <c r="I43" s="9">
        <v>1717.22</v>
      </c>
      <c r="J43" s="9">
        <v>666.5</v>
      </c>
      <c r="K43" s="9">
        <v>680.9</v>
      </c>
      <c r="L43" s="9">
        <v>666.5</v>
      </c>
      <c r="M43" s="9">
        <v>580.96</v>
      </c>
      <c r="O43" s="2">
        <f t="shared" si="0"/>
        <v>0.794207336523126</v>
      </c>
      <c r="P43" s="2">
        <f t="shared" si="1"/>
        <v>1.2309820788530466</v>
      </c>
      <c r="Q43" s="2">
        <f t="shared" si="2"/>
        <v>1.0216054013503375</v>
      </c>
      <c r="R43" s="2">
        <f t="shared" si="3"/>
        <v>0.8716579144786197</v>
      </c>
      <c r="S43" s="6"/>
      <c r="T43" s="2">
        <f t="shared" si="4"/>
        <v>1</v>
      </c>
      <c r="U43" s="2">
        <f t="shared" si="5"/>
        <v>0.9466316579144787</v>
      </c>
      <c r="V43" s="7"/>
      <c r="W43" s="2">
        <v>0.7310866666666668</v>
      </c>
      <c r="X43" s="2">
        <v>1.1612222222222224</v>
      </c>
      <c r="Y43" s="2">
        <v>1.0186046511627906</v>
      </c>
      <c r="Z43" s="2">
        <v>1.1890387596899223</v>
      </c>
    </row>
    <row r="44" spans="1:26" ht="15">
      <c r="A44" s="9" t="s">
        <v>86</v>
      </c>
      <c r="B44" s="9" t="s">
        <v>87</v>
      </c>
      <c r="C44" s="9" t="s">
        <v>92</v>
      </c>
      <c r="D44" s="9" t="s">
        <v>89</v>
      </c>
      <c r="E44" s="9"/>
      <c r="F44" s="9">
        <v>1567.5</v>
      </c>
      <c r="G44" s="9">
        <v>1352.6</v>
      </c>
      <c r="H44" s="9">
        <v>1395</v>
      </c>
      <c r="I44" s="9">
        <v>2865.97</v>
      </c>
      <c r="J44" s="9">
        <v>666.5</v>
      </c>
      <c r="K44" s="9">
        <v>702.37</v>
      </c>
      <c r="L44" s="9">
        <v>666.5</v>
      </c>
      <c r="M44" s="9">
        <v>2065.78</v>
      </c>
      <c r="O44" s="2">
        <f t="shared" si="0"/>
        <v>0.862902711323764</v>
      </c>
      <c r="P44" s="2">
        <f t="shared" si="1"/>
        <v>2.054458781362007</v>
      </c>
      <c r="Q44" s="2">
        <f t="shared" si="2"/>
        <v>1.0538184546136533</v>
      </c>
      <c r="R44" s="2">
        <f t="shared" si="3"/>
        <v>3.099444861215304</v>
      </c>
      <c r="S44" s="6"/>
      <c r="T44" s="2">
        <f t="shared" si="4"/>
        <v>1</v>
      </c>
      <c r="U44" s="2">
        <f t="shared" si="5"/>
        <v>1</v>
      </c>
      <c r="V44" s="7"/>
      <c r="W44" s="2">
        <v>0.6929200000000001</v>
      </c>
      <c r="X44" s="2">
        <v>1.8577185185185185</v>
      </c>
      <c r="Y44" s="2">
        <v>1.0207751937984495</v>
      </c>
      <c r="Z44" s="2">
        <v>2.3745581395348836</v>
      </c>
    </row>
    <row r="45" spans="1:26" ht="15">
      <c r="A45" s="9" t="s">
        <v>93</v>
      </c>
      <c r="B45" s="9" t="s">
        <v>94</v>
      </c>
      <c r="C45" s="9" t="s">
        <v>95</v>
      </c>
      <c r="D45" s="9" t="s">
        <v>32</v>
      </c>
      <c r="E45" s="9"/>
      <c r="F45" s="9">
        <v>1335</v>
      </c>
      <c r="G45" s="9">
        <v>1140.55</v>
      </c>
      <c r="H45" s="9">
        <v>1162.5</v>
      </c>
      <c r="I45" s="9">
        <v>873.58</v>
      </c>
      <c r="J45" s="9">
        <v>333.25</v>
      </c>
      <c r="K45" s="9">
        <v>343.92</v>
      </c>
      <c r="L45" s="9">
        <v>333.25</v>
      </c>
      <c r="M45" s="9">
        <v>335.47</v>
      </c>
      <c r="O45" s="2">
        <f t="shared" si="0"/>
        <v>0.8543445692883895</v>
      </c>
      <c r="P45" s="2">
        <f t="shared" si="1"/>
        <v>0.7514666666666667</v>
      </c>
      <c r="Q45" s="2">
        <f t="shared" si="2"/>
        <v>1.0320180045011254</v>
      </c>
      <c r="R45" s="2">
        <f t="shared" si="3"/>
        <v>1.0066616654163543</v>
      </c>
      <c r="S45" s="6"/>
      <c r="T45" s="2">
        <f t="shared" si="4"/>
        <v>0.8029056179775281</v>
      </c>
      <c r="U45" s="2">
        <f t="shared" si="5"/>
        <v>1</v>
      </c>
      <c r="V45" s="7"/>
      <c r="W45" s="2">
        <v>0.7575058823529413</v>
      </c>
      <c r="X45" s="2">
        <v>0.8129777777777778</v>
      </c>
      <c r="Y45" s="2">
        <v>1.004</v>
      </c>
      <c r="Z45" s="2">
        <v>0.9992868217054263</v>
      </c>
    </row>
    <row r="46" spans="1:26" ht="15">
      <c r="A46" s="9" t="s">
        <v>33</v>
      </c>
      <c r="B46" s="9" t="s">
        <v>34</v>
      </c>
      <c r="C46" s="9" t="s">
        <v>96</v>
      </c>
      <c r="D46" s="9" t="s">
        <v>32</v>
      </c>
      <c r="E46" s="9"/>
      <c r="F46" s="9">
        <v>1680</v>
      </c>
      <c r="G46" s="9">
        <v>1475.88</v>
      </c>
      <c r="H46" s="9">
        <v>697.5</v>
      </c>
      <c r="I46" s="9">
        <v>817.88</v>
      </c>
      <c r="J46" s="9">
        <v>333.25</v>
      </c>
      <c r="K46" s="9">
        <v>343.03</v>
      </c>
      <c r="L46" s="9">
        <v>666.5</v>
      </c>
      <c r="M46" s="9">
        <v>742.43</v>
      </c>
      <c r="O46" s="2">
        <f t="shared" si="0"/>
        <v>0.8785000000000001</v>
      </c>
      <c r="P46" s="2">
        <f t="shared" si="1"/>
        <v>1.1725878136200716</v>
      </c>
      <c r="Q46" s="2">
        <f t="shared" si="2"/>
        <v>1.0293473368342085</v>
      </c>
      <c r="R46" s="2">
        <f t="shared" si="3"/>
        <v>1.1139234808702174</v>
      </c>
      <c r="S46" s="6"/>
      <c r="T46" s="2">
        <f t="shared" si="4"/>
        <v>1</v>
      </c>
      <c r="U46" s="2">
        <f t="shared" si="5"/>
        <v>1</v>
      </c>
      <c r="V46" s="7"/>
      <c r="W46" s="2">
        <v>0.6627809523809525</v>
      </c>
      <c r="X46" s="2">
        <v>1.750474074074074</v>
      </c>
      <c r="Y46" s="2">
        <v>1.0609302325581396</v>
      </c>
      <c r="Z46" s="2">
        <v>1.2758914728682171</v>
      </c>
    </row>
    <row r="47" spans="1:26" ht="15">
      <c r="A47" s="9" t="s">
        <v>21</v>
      </c>
      <c r="B47" s="9" t="s">
        <v>22</v>
      </c>
      <c r="C47" s="9" t="s">
        <v>97</v>
      </c>
      <c r="D47" s="9" t="s">
        <v>32</v>
      </c>
      <c r="E47" s="9"/>
      <c r="F47" s="9">
        <v>1102.5</v>
      </c>
      <c r="G47" s="9">
        <v>1226.47</v>
      </c>
      <c r="H47" s="9">
        <v>930</v>
      </c>
      <c r="I47" s="9">
        <v>1085.8</v>
      </c>
      <c r="J47" s="9">
        <v>333.25</v>
      </c>
      <c r="K47" s="9">
        <v>343.5</v>
      </c>
      <c r="L47" s="9">
        <v>666.5</v>
      </c>
      <c r="M47" s="9">
        <v>342.83</v>
      </c>
      <c r="O47" s="2">
        <f t="shared" si="0"/>
        <v>1.1124444444444446</v>
      </c>
      <c r="P47" s="2">
        <f t="shared" si="1"/>
        <v>1.16752688172043</v>
      </c>
      <c r="Q47" s="2">
        <f t="shared" si="2"/>
        <v>1.0307576894223556</v>
      </c>
      <c r="R47" s="2">
        <f t="shared" si="3"/>
        <v>0.5143735933983495</v>
      </c>
      <c r="S47" s="6"/>
      <c r="T47" s="2">
        <f t="shared" si="4"/>
        <v>1</v>
      </c>
      <c r="U47" s="2">
        <f t="shared" si="5"/>
        <v>0.7725656414103526</v>
      </c>
      <c r="V47" s="7"/>
      <c r="W47" s="2">
        <v>1.0101238095238096</v>
      </c>
      <c r="X47" s="2">
        <v>1.0165555555555554</v>
      </c>
      <c r="Y47" s="2">
        <v>1.0275038759689923</v>
      </c>
      <c r="Z47" s="2">
        <v>0.5205426356589147</v>
      </c>
    </row>
    <row r="48" spans="1:26" ht="15">
      <c r="A48" s="9" t="s">
        <v>33</v>
      </c>
      <c r="B48" s="9" t="s">
        <v>34</v>
      </c>
      <c r="C48" s="9" t="s">
        <v>98</v>
      </c>
      <c r="D48" s="9" t="s">
        <v>28</v>
      </c>
      <c r="E48" s="9"/>
      <c r="F48" s="9">
        <v>1567.5</v>
      </c>
      <c r="G48" s="9">
        <v>1335.55</v>
      </c>
      <c r="H48" s="9">
        <v>2325</v>
      </c>
      <c r="I48" s="9">
        <v>4445.15</v>
      </c>
      <c r="J48" s="9">
        <v>333.25</v>
      </c>
      <c r="K48" s="9">
        <v>337.75</v>
      </c>
      <c r="L48" s="9">
        <v>1333</v>
      </c>
      <c r="M48" s="9">
        <v>2706.52</v>
      </c>
      <c r="O48" s="2">
        <f t="shared" si="0"/>
        <v>0.8520255183413078</v>
      </c>
      <c r="P48" s="2">
        <f t="shared" si="1"/>
        <v>1.9118924731182794</v>
      </c>
      <c r="Q48" s="2">
        <f t="shared" si="2"/>
        <v>1.0135033758439609</v>
      </c>
      <c r="R48" s="2">
        <f t="shared" si="3"/>
        <v>2.03039759939985</v>
      </c>
      <c r="S48" s="6"/>
      <c r="T48" s="2">
        <f t="shared" si="4"/>
        <v>1</v>
      </c>
      <c r="U48" s="2">
        <f t="shared" si="5"/>
        <v>1</v>
      </c>
      <c r="V48" s="7"/>
      <c r="W48" s="2">
        <v>0.76318</v>
      </c>
      <c r="X48" s="2">
        <v>1.6583022222222221</v>
      </c>
      <c r="Y48" s="2">
        <v>1</v>
      </c>
      <c r="Z48" s="2">
        <v>1.8557751937984495</v>
      </c>
    </row>
    <row r="49" spans="1:26" ht="15">
      <c r="A49" s="9" t="s">
        <v>99</v>
      </c>
      <c r="B49" s="9" t="s">
        <v>100</v>
      </c>
      <c r="C49" s="9" t="s">
        <v>101</v>
      </c>
      <c r="D49" s="9" t="s">
        <v>81</v>
      </c>
      <c r="E49" s="9"/>
      <c r="F49" s="9">
        <v>1242</v>
      </c>
      <c r="G49" s="9">
        <v>1077</v>
      </c>
      <c r="H49" s="9">
        <v>1069.5</v>
      </c>
      <c r="I49" s="9">
        <v>1064.5</v>
      </c>
      <c r="J49" s="9">
        <v>333.25</v>
      </c>
      <c r="K49" s="9">
        <v>333.25</v>
      </c>
      <c r="L49" s="9">
        <v>666.5</v>
      </c>
      <c r="M49" s="9">
        <v>666.5</v>
      </c>
      <c r="O49" s="2">
        <f t="shared" si="0"/>
        <v>0.8671497584541062</v>
      </c>
      <c r="P49" s="2">
        <f t="shared" si="1"/>
        <v>0.9953249181860683</v>
      </c>
      <c r="Q49" s="2">
        <f t="shared" si="2"/>
        <v>1</v>
      </c>
      <c r="R49" s="2">
        <f t="shared" si="3"/>
        <v>1</v>
      </c>
      <c r="S49" s="6"/>
      <c r="T49" s="2">
        <f t="shared" si="4"/>
        <v>0.9312373383200873</v>
      </c>
      <c r="U49" s="2">
        <f t="shared" si="5"/>
        <v>1</v>
      </c>
      <c r="V49" s="7"/>
      <c r="W49" s="2">
        <v>0.7143459915611814</v>
      </c>
      <c r="X49" s="2">
        <v>1.1502415458937199</v>
      </c>
      <c r="Y49" s="2">
        <v>1</v>
      </c>
      <c r="Z49" s="2">
        <v>1</v>
      </c>
    </row>
    <row r="50" spans="1:26" ht="15">
      <c r="A50" s="9" t="s">
        <v>99</v>
      </c>
      <c r="B50" s="9" t="s">
        <v>100</v>
      </c>
      <c r="C50" s="9" t="s">
        <v>102</v>
      </c>
      <c r="D50" s="9" t="s">
        <v>81</v>
      </c>
      <c r="E50" s="9"/>
      <c r="F50" s="9">
        <v>1242</v>
      </c>
      <c r="G50" s="9">
        <v>1094.5</v>
      </c>
      <c r="H50" s="9">
        <v>1247.75</v>
      </c>
      <c r="I50" s="9">
        <v>1635</v>
      </c>
      <c r="J50" s="9">
        <v>333.25</v>
      </c>
      <c r="K50" s="9">
        <v>419.25</v>
      </c>
      <c r="L50" s="9">
        <v>999.75</v>
      </c>
      <c r="M50" s="9">
        <v>913.75</v>
      </c>
      <c r="O50" s="2">
        <f t="shared" si="0"/>
        <v>0.8812399355877617</v>
      </c>
      <c r="P50" s="2">
        <f t="shared" si="1"/>
        <v>1.3103586455620115</v>
      </c>
      <c r="Q50" s="2">
        <f t="shared" si="2"/>
        <v>1.2580645161290323</v>
      </c>
      <c r="R50" s="2">
        <f t="shared" si="3"/>
        <v>0.9139784946236559</v>
      </c>
      <c r="S50" s="6"/>
      <c r="T50" s="2">
        <f t="shared" si="4"/>
        <v>1</v>
      </c>
      <c r="U50" s="2">
        <f t="shared" si="5"/>
        <v>1</v>
      </c>
      <c r="V50" s="7"/>
      <c r="W50" s="2">
        <v>0.8405063291139241</v>
      </c>
      <c r="X50" s="2">
        <v>1.382608695652174</v>
      </c>
      <c r="Y50" s="2">
        <v>1.2666666666666666</v>
      </c>
      <c r="Z50" s="2">
        <v>0.9111111111111111</v>
      </c>
    </row>
    <row r="51" spans="1:26" ht="15">
      <c r="A51" s="9" t="s">
        <v>99</v>
      </c>
      <c r="B51" s="9" t="s">
        <v>100</v>
      </c>
      <c r="C51" s="9" t="s">
        <v>103</v>
      </c>
      <c r="D51" s="9" t="s">
        <v>81</v>
      </c>
      <c r="E51" s="9"/>
      <c r="F51" s="9">
        <v>1242</v>
      </c>
      <c r="G51" s="9">
        <v>1285</v>
      </c>
      <c r="H51" s="9">
        <v>713</v>
      </c>
      <c r="I51" s="9">
        <v>892.5</v>
      </c>
      <c r="J51" s="9">
        <v>333.25</v>
      </c>
      <c r="K51" s="9">
        <v>333.25</v>
      </c>
      <c r="L51" s="9">
        <v>666.5</v>
      </c>
      <c r="M51" s="9">
        <v>999.75</v>
      </c>
      <c r="O51" s="2">
        <f t="shared" si="0"/>
        <v>1.034621578099839</v>
      </c>
      <c r="P51" s="2">
        <f t="shared" si="1"/>
        <v>1.2517531556802244</v>
      </c>
      <c r="Q51" s="2">
        <f t="shared" si="2"/>
        <v>1</v>
      </c>
      <c r="R51" s="2">
        <f t="shared" si="3"/>
        <v>1.5</v>
      </c>
      <c r="S51" s="6"/>
      <c r="T51" s="2">
        <f t="shared" si="4"/>
        <v>1</v>
      </c>
      <c r="U51" s="2">
        <f t="shared" si="5"/>
        <v>1</v>
      </c>
      <c r="V51" s="7"/>
      <c r="W51" s="2">
        <v>0.8641350210970464</v>
      </c>
      <c r="X51" s="2">
        <v>1.5253623188405796</v>
      </c>
      <c r="Y51" s="2">
        <v>0.9984496124031008</v>
      </c>
      <c r="Z51" s="2">
        <v>1.5</v>
      </c>
    </row>
    <row r="52" spans="1:26" ht="15">
      <c r="A52" s="9" t="s">
        <v>99</v>
      </c>
      <c r="B52" s="9" t="s">
        <v>104</v>
      </c>
      <c r="C52" s="9" t="s">
        <v>105</v>
      </c>
      <c r="D52" s="9" t="s">
        <v>81</v>
      </c>
      <c r="E52" s="9"/>
      <c r="F52" s="9">
        <v>1242</v>
      </c>
      <c r="G52" s="9">
        <v>3221.84</v>
      </c>
      <c r="H52" s="9">
        <v>11051.5</v>
      </c>
      <c r="I52" s="9">
        <v>17315.77</v>
      </c>
      <c r="J52" s="9">
        <v>999.75</v>
      </c>
      <c r="K52" s="9">
        <v>1448.23</v>
      </c>
      <c r="L52" s="9">
        <v>9331</v>
      </c>
      <c r="M52" s="9">
        <v>13664.87</v>
      </c>
      <c r="O52" s="2">
        <f t="shared" si="0"/>
        <v>2.594074074074074</v>
      </c>
      <c r="P52" s="2">
        <f t="shared" si="1"/>
        <v>1.5668253178301588</v>
      </c>
      <c r="Q52" s="2">
        <f t="shared" si="2"/>
        <v>1.4485921480370092</v>
      </c>
      <c r="R52" s="2">
        <f t="shared" si="3"/>
        <v>1.464459329117994</v>
      </c>
      <c r="S52" s="6"/>
      <c r="T52" s="2">
        <f t="shared" si="4"/>
        <v>1</v>
      </c>
      <c r="U52" s="2">
        <f t="shared" si="5"/>
        <v>1</v>
      </c>
      <c r="V52" s="7"/>
      <c r="W52" s="2">
        <v>2.308126582278481</v>
      </c>
      <c r="X52" s="2">
        <v>1.4388480598410471</v>
      </c>
      <c r="Y52" s="2">
        <v>1.2976744186046512</v>
      </c>
      <c r="Z52" s="2">
        <v>1.3797862679955704</v>
      </c>
    </row>
    <row r="53" spans="1:26" ht="15">
      <c r="A53" s="9" t="s">
        <v>99</v>
      </c>
      <c r="B53" s="9" t="s">
        <v>100</v>
      </c>
      <c r="C53" s="9" t="s">
        <v>106</v>
      </c>
      <c r="D53" s="9" t="s">
        <v>81</v>
      </c>
      <c r="E53" s="9"/>
      <c r="F53" s="9">
        <v>1242</v>
      </c>
      <c r="G53" s="9">
        <v>1147</v>
      </c>
      <c r="H53" s="9">
        <v>1604.25</v>
      </c>
      <c r="I53" s="9">
        <v>1928.5</v>
      </c>
      <c r="J53" s="9">
        <v>333.25</v>
      </c>
      <c r="K53" s="9">
        <v>333.25</v>
      </c>
      <c r="L53" s="9">
        <v>1333</v>
      </c>
      <c r="M53" s="9">
        <v>1333</v>
      </c>
      <c r="O53" s="2">
        <f t="shared" si="0"/>
        <v>0.9235104669887279</v>
      </c>
      <c r="P53" s="2">
        <f t="shared" si="1"/>
        <v>1.2021193704223156</v>
      </c>
      <c r="Q53" s="2">
        <f t="shared" si="2"/>
        <v>1</v>
      </c>
      <c r="R53" s="2">
        <f t="shared" si="3"/>
        <v>1</v>
      </c>
      <c r="S53" s="6"/>
      <c r="T53" s="2">
        <f t="shared" si="4"/>
        <v>1</v>
      </c>
      <c r="U53" s="2">
        <f t="shared" si="5"/>
        <v>1</v>
      </c>
      <c r="V53" s="7"/>
      <c r="W53" s="2">
        <v>0.9312236286919832</v>
      </c>
      <c r="X53" s="2">
        <v>1.1951690821256038</v>
      </c>
      <c r="Y53" s="2">
        <v>1</v>
      </c>
      <c r="Z53" s="2">
        <v>1</v>
      </c>
    </row>
    <row r="54" spans="1:26" ht="15">
      <c r="A54" s="9" t="s">
        <v>99</v>
      </c>
      <c r="B54" s="9" t="s">
        <v>100</v>
      </c>
      <c r="C54" s="9" t="s">
        <v>107</v>
      </c>
      <c r="D54" s="9" t="s">
        <v>81</v>
      </c>
      <c r="E54" s="9"/>
      <c r="F54" s="9">
        <v>1242</v>
      </c>
      <c r="G54" s="9">
        <v>885</v>
      </c>
      <c r="H54" s="9">
        <v>2495.5</v>
      </c>
      <c r="I54" s="9">
        <v>3191.5</v>
      </c>
      <c r="J54" s="9">
        <v>333.25</v>
      </c>
      <c r="K54" s="9">
        <v>333.25</v>
      </c>
      <c r="L54" s="9">
        <v>1666.25</v>
      </c>
      <c r="M54" s="9">
        <v>1601.75</v>
      </c>
      <c r="O54" s="2">
        <f t="shared" si="0"/>
        <v>0.7125603864734299</v>
      </c>
      <c r="P54" s="2">
        <f t="shared" si="1"/>
        <v>1.2789020236425566</v>
      </c>
      <c r="Q54" s="2">
        <f t="shared" si="2"/>
        <v>1</v>
      </c>
      <c r="R54" s="2">
        <f t="shared" si="3"/>
        <v>0.9612903225806452</v>
      </c>
      <c r="S54" s="6"/>
      <c r="T54" s="2">
        <f t="shared" si="4"/>
        <v>0.9957312050579932</v>
      </c>
      <c r="U54" s="2">
        <f t="shared" si="5"/>
        <v>0.9806451612903226</v>
      </c>
      <c r="V54" s="7"/>
      <c r="W54" s="2">
        <v>0.7468354430379747</v>
      </c>
      <c r="X54" s="2">
        <v>1.3215320910973085</v>
      </c>
      <c r="Y54" s="2">
        <v>1</v>
      </c>
      <c r="Z54" s="2">
        <v>0.8</v>
      </c>
    </row>
  </sheetData>
  <sheetProtection/>
  <mergeCells count="2">
    <mergeCell ref="O1:R1"/>
    <mergeCell ref="W1:Z1"/>
  </mergeCells>
  <conditionalFormatting sqref="T3:U54">
    <cfRule type="cellIs" priority="5" dxfId="1" operator="lessThan" stopIfTrue="1">
      <formula>0.9</formula>
    </cfRule>
    <cfRule type="cellIs" priority="6" dxfId="5" operator="between" stopIfTrue="1">
      <formula>0.9</formula>
      <formula>0.9999999999999</formula>
    </cfRule>
    <cfRule type="cellIs" priority="7" dxfId="4" operator="equal" stopIfTrue="1">
      <formula>1</formula>
    </cfRule>
  </conditionalFormatting>
  <conditionalFormatting sqref="O3:R54">
    <cfRule type="cellIs" priority="3" dxfId="1" operator="lessThan" stopIfTrue="1">
      <formula>0.9</formula>
    </cfRule>
    <cfRule type="cellIs" priority="4" dxfId="0" operator="greaterThan" stopIfTrue="1">
      <formula>1.2</formula>
    </cfRule>
  </conditionalFormatting>
  <conditionalFormatting sqref="W3:Z54">
    <cfRule type="cellIs" priority="1" dxfId="1" operator="lessThan" stopIfTrue="1">
      <formula>0.9</formula>
    </cfRule>
    <cfRule type="cellIs" priority="2" dxfId="0" operator="greaterThan" stopIfTrue="1">
      <formula>1.2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&amp;LMay 2017 Safer Staffing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Shillinglaw, Richard</dc:creator>
  <cp:keywords/>
  <dc:description/>
  <cp:lastModifiedBy>Windows User</cp:lastModifiedBy>
  <cp:lastPrinted>2017-06-09T06:41:01Z</cp:lastPrinted>
  <dcterms:created xsi:type="dcterms:W3CDTF">2014-12-08T08:45:48Z</dcterms:created>
  <dcterms:modified xsi:type="dcterms:W3CDTF">2017-11-20T10:57:09Z</dcterms:modified>
  <cp:category/>
  <cp:version/>
  <cp:contentType/>
  <cp:contentStatus/>
</cp:coreProperties>
</file>