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2"/>
  </bookViews>
  <sheets>
    <sheet name="Draft01" sheetId="1" r:id="rId1"/>
    <sheet name="Draft02" sheetId="2" r:id="rId2"/>
    <sheet name="Draft03" sheetId="3" r:id="rId3"/>
  </sheets>
  <definedNames>
    <definedName name="_xlnm.Print_Area" localSheetId="2">'Draft03'!$A$1:$AF$62</definedName>
  </definedNames>
  <calcPr fullCalcOnLoad="1"/>
</workbook>
</file>

<file path=xl/sharedStrings.xml><?xml version="1.0" encoding="utf-8"?>
<sst xmlns="http://schemas.openxmlformats.org/spreadsheetml/2006/main" count="1102" uniqueCount="132">
  <si>
    <t>SiteCode</t>
  </si>
  <si>
    <t>Hospital Site Name</t>
  </si>
  <si>
    <t>ward name</t>
  </si>
  <si>
    <t>Specialty1</t>
  </si>
  <si>
    <t>specialty2</t>
  </si>
  <si>
    <t>Planned Qualified Days</t>
  </si>
  <si>
    <t>Actual Qualified Days</t>
  </si>
  <si>
    <t>Planned Unqualified Days</t>
  </si>
  <si>
    <t>Actual Unqualified Days</t>
  </si>
  <si>
    <t>Planned Qualified Night</t>
  </si>
  <si>
    <t>Actual Qualified Night</t>
  </si>
  <si>
    <t>Planned Unqualified Night</t>
  </si>
  <si>
    <t>Actual Unqualified Night</t>
  </si>
  <si>
    <t>Current Reported Month</t>
  </si>
  <si>
    <t>Day Reg %age</t>
  </si>
  <si>
    <t>Day Unreg %age</t>
  </si>
  <si>
    <t>Night Reg %age</t>
  </si>
  <si>
    <t>Night Unreg %age</t>
  </si>
  <si>
    <t>Previous Reported Month</t>
  </si>
  <si>
    <t>Manual Sites/Wards</t>
  </si>
  <si>
    <t>Overall Day Coverage</t>
  </si>
  <si>
    <t>Overall Night Coverage</t>
  </si>
  <si>
    <t>RX4E4</t>
  </si>
  <si>
    <t>ST NICHOLAS HOSPITAL (NEWCASTLE UPON TYNE)</t>
  </si>
  <si>
    <t>AIDAN</t>
  </si>
  <si>
    <t>712 - FORENSIC PSYCHIATRY</t>
  </si>
  <si>
    <t>RX4FD</t>
  </si>
  <si>
    <t>CAMPUS FOR AGEING &amp; VITALITY</t>
  </si>
  <si>
    <t>AKENSIDE</t>
  </si>
  <si>
    <t>715 - OLD AGE PSYCHIARTY</t>
  </si>
  <si>
    <t>RX4Z3</t>
  </si>
  <si>
    <t>HOPEWOOD PARK</t>
  </si>
  <si>
    <t>ALDERVALE - MEADOW VIEW</t>
  </si>
  <si>
    <t>710 - ADULT MENTAL ILLNESS</t>
  </si>
  <si>
    <t>RX4E2</t>
  </si>
  <si>
    <t>ST GEORGES HOSPITAL SITE (MORPETH)</t>
  </si>
  <si>
    <t>ALNMOUTH</t>
  </si>
  <si>
    <t xml:space="preserve">ASHBY </t>
  </si>
  <si>
    <t>711 - CHILD and ADOLESCENT PSYCHIATRY</t>
  </si>
  <si>
    <t>BEADNELL</t>
  </si>
  <si>
    <t>BECKFIELD - DENE</t>
  </si>
  <si>
    <t>BEDE</t>
  </si>
  <si>
    <t>BLUEBELL COURT</t>
  </si>
  <si>
    <t>BRIDGEWELL - MILL COTTAGE</t>
  </si>
  <si>
    <t>RX438</t>
  </si>
  <si>
    <t>BROOKE HOUSE</t>
  </si>
  <si>
    <t>CASTLESIDE</t>
  </si>
  <si>
    <t>CLEARBROOK - LOWER WILLOWS</t>
  </si>
  <si>
    <t>RX4E6</t>
  </si>
  <si>
    <t>NEWCASTLE GENERAL HOSPITAL</t>
  </si>
  <si>
    <t>COLLINGWOOD COURT</t>
  </si>
  <si>
    <t>CRESSWELL</t>
  </si>
  <si>
    <t xml:space="preserve">CUTHBERT </t>
  </si>
  <si>
    <t>RX461</t>
  </si>
  <si>
    <t>ELM HOUSE</t>
  </si>
  <si>
    <t>EMBLETON</t>
  </si>
  <si>
    <t>RX442</t>
  </si>
  <si>
    <t>TRANWELL UNIT</t>
  </si>
  <si>
    <t>FELLSIDE</t>
  </si>
  <si>
    <t>RX4CA</t>
  </si>
  <si>
    <t>FERNDENE</t>
  </si>
  <si>
    <t>FRASER HOUSE</t>
  </si>
  <si>
    <t>GAINSBOROUGH</t>
  </si>
  <si>
    <t>HAUXLEY</t>
  </si>
  <si>
    <t>RX4W4</t>
  </si>
  <si>
    <t>WALKERGATE PARK HOSPITAL</t>
  </si>
  <si>
    <t>HEPPLE HOUSE</t>
  </si>
  <si>
    <t>314 - REHABILITATION</t>
  </si>
  <si>
    <t>KINNERSLEY</t>
  </si>
  <si>
    <t>LAMESLEY</t>
  </si>
  <si>
    <t>LENNOX</t>
  </si>
  <si>
    <t>LONGVIEW - EAST WILLOWS</t>
  </si>
  <si>
    <t>LOWRY</t>
  </si>
  <si>
    <t>RX4K2</t>
  </si>
  <si>
    <t>MONKWEARMOUTH HOSPITAL</t>
  </si>
  <si>
    <t>MARSDEN</t>
  </si>
  <si>
    <t>MOWBRAY</t>
  </si>
  <si>
    <t>NEWTON</t>
  </si>
  <si>
    <t>OSWIN</t>
  </si>
  <si>
    <t>RADS AT GIBSIDE</t>
  </si>
  <si>
    <t>REDBURN YPU</t>
  </si>
  <si>
    <t>711- CHILD and ADOLESCENT PSYCHIATRY</t>
  </si>
  <si>
    <t>ROKER</t>
  </si>
  <si>
    <t>RX4Y0</t>
  </si>
  <si>
    <t>ROSE LODGE</t>
  </si>
  <si>
    <t>700 - LEARNING DISABILITY</t>
  </si>
  <si>
    <t>RX464</t>
  </si>
  <si>
    <t>CHERRY KNOWLE HOSPITAL</t>
  </si>
  <si>
    <t>ROSEWOOD</t>
  </si>
  <si>
    <t>SHOREDRIFT - BEDE 1</t>
  </si>
  <si>
    <t>SPRINGRISE - WEST WILLOWS</t>
  </si>
  <si>
    <t>STEPHENSON HOUSE</t>
  </si>
  <si>
    <t>THE RIDING</t>
  </si>
  <si>
    <t>WALKERGATE WARD 1</t>
  </si>
  <si>
    <t>WALKERGATE WARD 2</t>
  </si>
  <si>
    <t>WALKERGATE WARD 3</t>
  </si>
  <si>
    <t>WALKERGATE WARD 4</t>
  </si>
  <si>
    <t>RX41M</t>
  </si>
  <si>
    <t>REGIONAL EATING DISORDERS</t>
  </si>
  <si>
    <t>WARD 31A</t>
  </si>
  <si>
    <t>WARKWORTH</t>
  </si>
  <si>
    <t>WILLOW VIEW</t>
  </si>
  <si>
    <t>WILTON</t>
  </si>
  <si>
    <t>RX467</t>
  </si>
  <si>
    <t>NORTHGATE HOSPITAL SITE</t>
  </si>
  <si>
    <t>ALNWICK VILLA 14</t>
  </si>
  <si>
    <t>700- LEARNING DISABILITY</t>
  </si>
  <si>
    <t>BELSAY VILLA 7</t>
  </si>
  <si>
    <t>INGRAM VILLA 11</t>
  </si>
  <si>
    <t>KDU CHEVIOT</t>
  </si>
  <si>
    <t>KDU HADRIAN</t>
  </si>
  <si>
    <t>KDU LINDISFARNE</t>
  </si>
  <si>
    <t>KDU WANSBECK</t>
  </si>
  <si>
    <t>LONGHIRST VILLA 15</t>
  </si>
  <si>
    <t>TWEED UNIT</t>
  </si>
  <si>
    <t>TYNE UNIT</t>
  </si>
  <si>
    <t>WOODSIDE VILLA 16 / MIDDLERIGG</t>
  </si>
  <si>
    <t xml:space="preserve">qualified vacancies covered with experienced unqualified  and increased clinical activity </t>
  </si>
  <si>
    <t>planned figures under review</t>
  </si>
  <si>
    <t xml:space="preserve"> increased clinical activity </t>
  </si>
  <si>
    <t xml:space="preserve">planned figures under review increased clinical activity </t>
  </si>
  <si>
    <t xml:space="preserve">reduced clinical activity </t>
  </si>
  <si>
    <t>planned night  figures under review</t>
  </si>
  <si>
    <t>qualified absences covered with experienced unqualified  and increased clinical activity all wards in Walkergate park assist each other with staffing</t>
  </si>
  <si>
    <t>Individual  care package</t>
  </si>
  <si>
    <t>changes in staffing ratio</t>
  </si>
  <si>
    <t xml:space="preserve"> qualified vacancies  and reduced clinical activity </t>
  </si>
  <si>
    <t xml:space="preserve">qualified vacancies covered with experienced unqualified </t>
  </si>
  <si>
    <t xml:space="preserve">un qualified vacancies covered by qualified </t>
  </si>
  <si>
    <t xml:space="preserve">qualified staff covering unqualified absence on night duty </t>
  </si>
  <si>
    <t>715 - OLD AGE PSYCHIATRY</t>
  </si>
  <si>
    <t>Exceptions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</si>
</sst>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10" fontId="0" fillId="0" borderId="11" xfId="0" applyNumberFormat="1" applyBorder="1" applyAlignment="1">
      <alignment/>
    </xf>
    <xf numFmtId="0" fontId="1" fillId="0" borderId="12" xfId="0" applyFont="1" applyBorder="1" applyAlignment="1" applyProtection="1">
      <alignment vertical="top" readingOrder="1"/>
      <protection locked="0"/>
    </xf>
    <xf numFmtId="0" fontId="1" fillId="0" borderId="12" xfId="0" applyFont="1" applyBorder="1" applyAlignment="1" applyProtection="1">
      <alignment vertical="top" readingOrder="1"/>
      <protection locked="0"/>
    </xf>
    <xf numFmtId="0" fontId="1" fillId="0" borderId="12" xfId="57" applyFont="1" applyBorder="1" applyAlignment="1" applyProtection="1">
      <alignment vertical="top" readingOrder="1"/>
      <protection locked="0"/>
    </xf>
    <xf numFmtId="0" fontId="0" fillId="0" borderId="0" xfId="0" applyAlignment="1">
      <alignment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1" fillId="0" borderId="0" xfId="57" applyFont="1" applyBorder="1" applyAlignment="1" applyProtection="1">
      <alignment vertical="top" readingOrder="1"/>
      <protection locked="0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35" fillId="0" borderId="10" xfId="0" applyFont="1" applyBorder="1" applyAlignment="1">
      <alignment/>
    </xf>
    <xf numFmtId="0" fontId="1" fillId="0" borderId="12" xfId="57" applyFont="1" applyBorder="1" applyAlignment="1" applyProtection="1">
      <alignment vertical="top" readingOrder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1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zoomScale="40" zoomScaleNormal="40" workbookViewId="0" topLeftCell="A1">
      <selection activeCell="A39" sqref="A39"/>
    </sheetView>
  </sheetViews>
  <sheetFormatPr defaultColWidth="9.140625" defaultRowHeight="15"/>
  <cols>
    <col min="2" max="2" width="45.57421875" style="0" bestFit="1" customWidth="1"/>
    <col min="3" max="3" width="32.00390625" style="0" bestFit="1" customWidth="1"/>
    <col min="4" max="5" width="0" style="0" hidden="1" customWidth="1"/>
    <col min="6" max="6" width="22.00390625" style="0" bestFit="1" customWidth="1"/>
    <col min="7" max="7" width="20.140625" style="0" bestFit="1" customWidth="1"/>
    <col min="8" max="8" width="24.140625" style="0" bestFit="1" customWidth="1"/>
    <col min="9" max="9" width="22.421875" style="0" bestFit="1" customWidth="1"/>
    <col min="10" max="10" width="22.7109375" style="0" bestFit="1" customWidth="1"/>
    <col min="11" max="11" width="20.8515625" style="0" bestFit="1" customWidth="1"/>
    <col min="12" max="12" width="24.8515625" style="0" bestFit="1" customWidth="1"/>
    <col min="13" max="13" width="23.140625" style="0" bestFit="1" customWidth="1"/>
    <col min="15" max="15" width="13.28125" style="0" bestFit="1" customWidth="1"/>
    <col min="16" max="16" width="15.28125" style="0" bestFit="1" customWidth="1"/>
    <col min="17" max="17" width="14.8515625" style="0" bestFit="1" customWidth="1"/>
    <col min="18" max="18" width="16.8515625" style="0" bestFit="1" customWidth="1"/>
    <col min="19" max="21" width="16.8515625" style="4" customWidth="1"/>
    <col min="23" max="23" width="13.28125" style="0" bestFit="1" customWidth="1"/>
    <col min="24" max="24" width="15.28125" style="0" bestFit="1" customWidth="1"/>
    <col min="25" max="25" width="14.8515625" style="0" bestFit="1" customWidth="1"/>
    <col min="26" max="26" width="16.8515625" style="0" bestFit="1" customWidth="1"/>
  </cols>
  <sheetData>
    <row r="1" spans="15:26" ht="15">
      <c r="O1" s="11" t="s">
        <v>13</v>
      </c>
      <c r="P1" s="11"/>
      <c r="Q1" s="11"/>
      <c r="R1" s="11"/>
      <c r="S1" s="5"/>
      <c r="T1" s="5"/>
      <c r="U1" s="5"/>
      <c r="W1" s="12" t="s">
        <v>18</v>
      </c>
      <c r="X1" s="12"/>
      <c r="Y1" s="12"/>
      <c r="Z1" s="12"/>
    </row>
    <row r="2" spans="1:2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O2" s="1" t="s">
        <v>14</v>
      </c>
      <c r="P2" s="1" t="s">
        <v>15</v>
      </c>
      <c r="Q2" s="1" t="s">
        <v>16</v>
      </c>
      <c r="R2" s="1" t="s">
        <v>17</v>
      </c>
      <c r="S2" s="3"/>
      <c r="T2" s="1" t="s">
        <v>20</v>
      </c>
      <c r="U2" s="1" t="s">
        <v>21</v>
      </c>
      <c r="V2" s="3"/>
      <c r="W2" s="1" t="s">
        <v>14</v>
      </c>
      <c r="X2" s="1" t="s">
        <v>15</v>
      </c>
      <c r="Y2" s="1" t="s">
        <v>16</v>
      </c>
      <c r="Z2" s="1" t="s">
        <v>17</v>
      </c>
    </row>
    <row r="3" spans="1:26" ht="15">
      <c r="A3" s="7" t="s">
        <v>22</v>
      </c>
      <c r="B3" s="7" t="s">
        <v>23</v>
      </c>
      <c r="C3" s="7" t="s">
        <v>24</v>
      </c>
      <c r="D3" s="7" t="s">
        <v>25</v>
      </c>
      <c r="E3" s="7"/>
      <c r="F3" s="7">
        <v>1335</v>
      </c>
      <c r="G3" s="7">
        <v>921.27</v>
      </c>
      <c r="H3" s="7">
        <v>1627.5</v>
      </c>
      <c r="I3" s="7">
        <v>1637.73</v>
      </c>
      <c r="J3" s="7">
        <v>333.25</v>
      </c>
      <c r="K3" s="7">
        <v>360</v>
      </c>
      <c r="L3" s="7">
        <v>666.5</v>
      </c>
      <c r="M3" s="7">
        <v>497.45</v>
      </c>
      <c r="O3" s="2">
        <f>G3/F3</f>
        <v>0.6900898876404494</v>
      </c>
      <c r="P3" s="2">
        <f>I3/H3</f>
        <v>1.0062857142857142</v>
      </c>
      <c r="Q3" s="2">
        <f>K3/J3</f>
        <v>1.0802700675168793</v>
      </c>
      <c r="R3" s="2">
        <f>M3/L3</f>
        <v>0.7463615903975994</v>
      </c>
      <c r="S3" s="6"/>
      <c r="T3" s="2">
        <f>IF(((G3/F3)+(I3/H3))/2&gt;1,1,((G3/F3)+(I3/H3))/2)</f>
        <v>0.8481878009630819</v>
      </c>
      <c r="U3" s="2">
        <f>IF(((K3/J3)+(M3/L3))/2&gt;1,1,((K3/J3)+(M3/L3))/2)</f>
        <v>0.9133158289572394</v>
      </c>
      <c r="V3" s="3"/>
      <c r="W3" s="2">
        <v>0.8638759689922482</v>
      </c>
      <c r="X3" s="2">
        <v>0.8912888888888889</v>
      </c>
      <c r="Y3" s="2">
        <v>1.016186046511628</v>
      </c>
      <c r="Z3" s="2">
        <v>1.233984496124031</v>
      </c>
    </row>
    <row r="4" spans="1:26" ht="15">
      <c r="A4" s="7" t="s">
        <v>26</v>
      </c>
      <c r="B4" s="7" t="s">
        <v>27</v>
      </c>
      <c r="C4" s="7" t="s">
        <v>28</v>
      </c>
      <c r="D4" s="7" t="s">
        <v>29</v>
      </c>
      <c r="E4" s="7"/>
      <c r="F4" s="7">
        <v>1275</v>
      </c>
      <c r="G4" s="7">
        <v>908.43</v>
      </c>
      <c r="H4" s="7">
        <v>1627.5</v>
      </c>
      <c r="I4" s="7">
        <v>1654.4</v>
      </c>
      <c r="J4" s="7">
        <v>333.25</v>
      </c>
      <c r="K4" s="7">
        <v>309.66</v>
      </c>
      <c r="L4" s="7">
        <v>666.5</v>
      </c>
      <c r="M4" s="7">
        <v>696.85</v>
      </c>
      <c r="O4" s="2">
        <f aca="true" t="shared" si="0" ref="O4:O62">G4/F4</f>
        <v>0.7124941176470588</v>
      </c>
      <c r="P4" s="2">
        <f aca="true" t="shared" si="1" ref="P4:P62">I4/H4</f>
        <v>1.0165284178187404</v>
      </c>
      <c r="Q4" s="2">
        <f aca="true" t="shared" si="2" ref="Q4:Q62">K4/J4</f>
        <v>0.929212303075769</v>
      </c>
      <c r="R4" s="2">
        <f aca="true" t="shared" si="3" ref="R4:R62">M4/L4</f>
        <v>1.0455363840960241</v>
      </c>
      <c r="S4" s="6"/>
      <c r="T4" s="2">
        <f aca="true" t="shared" si="4" ref="T4:T62">IF(((G4/F4)+(I4/H4))/2&gt;1,1,((G4/F4)+(I4/H4))/2)</f>
        <v>0.8645112677328997</v>
      </c>
      <c r="U4" s="2">
        <f aca="true" t="shared" si="5" ref="U4:U62">IF(((K4/J4)+(M4/L4))/2&gt;1,1,((K4/J4)+(M4/L4))/2)</f>
        <v>0.9873743435858966</v>
      </c>
      <c r="V4" s="3"/>
      <c r="W4" s="2">
        <v>0.8392113821138212</v>
      </c>
      <c r="X4" s="2">
        <v>1.0648253968253967</v>
      </c>
      <c r="Y4" s="2">
        <v>0.9206511627906977</v>
      </c>
      <c r="Z4" s="2">
        <v>1.515875968992248</v>
      </c>
    </row>
    <row r="5" spans="1:26" ht="15">
      <c r="A5" s="7" t="s">
        <v>30</v>
      </c>
      <c r="B5" s="7" t="s">
        <v>31</v>
      </c>
      <c r="C5" s="7" t="s">
        <v>32</v>
      </c>
      <c r="D5" s="7" t="s">
        <v>33</v>
      </c>
      <c r="E5" s="7"/>
      <c r="F5" s="7">
        <v>1335</v>
      </c>
      <c r="G5" s="7">
        <v>1273.78</v>
      </c>
      <c r="H5" s="7">
        <v>1162.5</v>
      </c>
      <c r="I5" s="7">
        <v>1766.42</v>
      </c>
      <c r="J5" s="7">
        <v>333.25</v>
      </c>
      <c r="K5" s="7">
        <v>342.83</v>
      </c>
      <c r="L5" s="7">
        <v>1333</v>
      </c>
      <c r="M5" s="7">
        <v>690.65</v>
      </c>
      <c r="O5" s="2">
        <f t="shared" si="0"/>
        <v>0.9541423220973783</v>
      </c>
      <c r="P5" s="2">
        <f t="shared" si="1"/>
        <v>1.5195010752688172</v>
      </c>
      <c r="Q5" s="2">
        <f t="shared" si="2"/>
        <v>1.028747186796699</v>
      </c>
      <c r="R5" s="2">
        <f t="shared" si="3"/>
        <v>0.5181170292573143</v>
      </c>
      <c r="S5" s="6"/>
      <c r="T5" s="2">
        <f t="shared" si="4"/>
        <v>1</v>
      </c>
      <c r="U5" s="2">
        <f t="shared" si="5"/>
        <v>0.7734321080270067</v>
      </c>
      <c r="V5" s="3"/>
      <c r="W5" s="2">
        <v>1.0412558139534884</v>
      </c>
      <c r="X5" s="2">
        <v>1.4481155555555556</v>
      </c>
      <c r="Y5" s="2">
        <v>1.0651782945736434</v>
      </c>
      <c r="Z5" s="2">
        <v>0.5461162790697675</v>
      </c>
    </row>
    <row r="6" spans="1:26" ht="15">
      <c r="A6" s="7" t="s">
        <v>34</v>
      </c>
      <c r="B6" s="7" t="s">
        <v>35</v>
      </c>
      <c r="C6" s="7" t="s">
        <v>36</v>
      </c>
      <c r="D6" s="7" t="s">
        <v>33</v>
      </c>
      <c r="E6" s="7"/>
      <c r="F6" s="7">
        <v>1680</v>
      </c>
      <c r="G6" s="7">
        <v>1740.03</v>
      </c>
      <c r="H6" s="7">
        <v>697.5</v>
      </c>
      <c r="I6" s="7">
        <v>1371.5</v>
      </c>
      <c r="J6" s="7">
        <v>333.25</v>
      </c>
      <c r="K6" s="7">
        <v>287.18</v>
      </c>
      <c r="L6" s="7">
        <v>666.5</v>
      </c>
      <c r="M6" s="7">
        <v>1131.6</v>
      </c>
      <c r="O6" s="2">
        <f t="shared" si="0"/>
        <v>1.0357321428571429</v>
      </c>
      <c r="P6" s="2">
        <f t="shared" si="1"/>
        <v>1.9663082437275985</v>
      </c>
      <c r="Q6" s="2">
        <f t="shared" si="2"/>
        <v>0.861755438859715</v>
      </c>
      <c r="R6" s="2">
        <f t="shared" si="3"/>
        <v>1.6978244561140283</v>
      </c>
      <c r="S6" s="6"/>
      <c r="T6" s="2">
        <f t="shared" si="4"/>
        <v>1</v>
      </c>
      <c r="U6" s="2">
        <f t="shared" si="5"/>
        <v>1</v>
      </c>
      <c r="V6" s="3"/>
      <c r="W6" s="2">
        <v>1.0362222222222222</v>
      </c>
      <c r="X6" s="2">
        <v>2.140251851851852</v>
      </c>
      <c r="Y6" s="2">
        <v>1.0288992248062014</v>
      </c>
      <c r="Z6" s="2">
        <v>1.7395658914728682</v>
      </c>
    </row>
    <row r="7" spans="1:26" ht="15">
      <c r="A7" s="7" t="s">
        <v>22</v>
      </c>
      <c r="B7" s="7" t="s">
        <v>23</v>
      </c>
      <c r="C7" s="7" t="s">
        <v>37</v>
      </c>
      <c r="D7" s="7" t="s">
        <v>38</v>
      </c>
      <c r="E7" s="7"/>
      <c r="F7" s="7">
        <v>1335</v>
      </c>
      <c r="G7" s="7">
        <v>1601.1</v>
      </c>
      <c r="H7" s="7">
        <v>1627.5</v>
      </c>
      <c r="I7" s="7">
        <v>3980.55</v>
      </c>
      <c r="J7" s="7">
        <v>333.25</v>
      </c>
      <c r="K7" s="7">
        <v>372.1</v>
      </c>
      <c r="L7" s="7">
        <v>1333</v>
      </c>
      <c r="M7" s="7">
        <v>1610.67</v>
      </c>
      <c r="O7" s="2">
        <f t="shared" si="0"/>
        <v>1.1993258426966291</v>
      </c>
      <c r="P7" s="2">
        <f t="shared" si="1"/>
        <v>2.445806451612903</v>
      </c>
      <c r="Q7" s="2">
        <f t="shared" si="2"/>
        <v>1.1165791447861966</v>
      </c>
      <c r="R7" s="2">
        <f t="shared" si="3"/>
        <v>1.208304576144036</v>
      </c>
      <c r="S7" s="6"/>
      <c r="T7" s="2">
        <f t="shared" si="4"/>
        <v>1</v>
      </c>
      <c r="U7" s="2">
        <f t="shared" si="5"/>
        <v>1</v>
      </c>
      <c r="V7" s="3"/>
      <c r="W7" s="2">
        <v>1.0953255813953489</v>
      </c>
      <c r="X7" s="2">
        <v>2.5056507936507937</v>
      </c>
      <c r="Y7" s="2">
        <v>1.1287441860465115</v>
      </c>
      <c r="Z7" s="2">
        <v>1.2107131782945737</v>
      </c>
    </row>
    <row r="8" spans="1:26" ht="15">
      <c r="A8" s="7" t="s">
        <v>34</v>
      </c>
      <c r="B8" s="7" t="s">
        <v>35</v>
      </c>
      <c r="C8" s="7" t="s">
        <v>39</v>
      </c>
      <c r="D8" s="7" t="s">
        <v>33</v>
      </c>
      <c r="E8" s="7"/>
      <c r="F8" s="7">
        <v>870</v>
      </c>
      <c r="G8" s="7">
        <v>858</v>
      </c>
      <c r="H8" s="7">
        <v>930</v>
      </c>
      <c r="I8" s="7">
        <v>1375.65</v>
      </c>
      <c r="J8" s="7">
        <v>333.25</v>
      </c>
      <c r="K8" s="7">
        <v>354.13</v>
      </c>
      <c r="L8" s="7">
        <v>333.25</v>
      </c>
      <c r="M8" s="7">
        <v>572.67</v>
      </c>
      <c r="O8" s="2">
        <f t="shared" si="0"/>
        <v>0.9862068965517241</v>
      </c>
      <c r="P8" s="2">
        <f t="shared" si="1"/>
        <v>1.4791935483870968</v>
      </c>
      <c r="Q8" s="2">
        <f t="shared" si="2"/>
        <v>1.062655663915979</v>
      </c>
      <c r="R8" s="2">
        <f t="shared" si="3"/>
        <v>1.7184396099024755</v>
      </c>
      <c r="S8" s="6"/>
      <c r="T8" s="2">
        <f t="shared" si="4"/>
        <v>1</v>
      </c>
      <c r="U8" s="2">
        <f t="shared" si="5"/>
        <v>1</v>
      </c>
      <c r="V8" s="3"/>
      <c r="W8" s="2">
        <v>1.0224166666666668</v>
      </c>
      <c r="X8" s="2">
        <v>1.7757444444444446</v>
      </c>
      <c r="Y8" s="2">
        <v>1.0331162790697674</v>
      </c>
      <c r="Z8" s="2">
        <v>1.6576744186046513</v>
      </c>
    </row>
    <row r="9" spans="1:26" ht="15">
      <c r="A9" s="7" t="s">
        <v>30</v>
      </c>
      <c r="B9" s="7" t="s">
        <v>31</v>
      </c>
      <c r="C9" s="7" t="s">
        <v>40</v>
      </c>
      <c r="D9" s="7" t="s">
        <v>33</v>
      </c>
      <c r="E9" s="7"/>
      <c r="F9" s="7">
        <v>1567.5</v>
      </c>
      <c r="G9" s="7">
        <v>1829.25</v>
      </c>
      <c r="H9" s="7">
        <v>2325</v>
      </c>
      <c r="I9" s="7">
        <v>2509.62</v>
      </c>
      <c r="J9" s="7">
        <v>333.25</v>
      </c>
      <c r="K9" s="7">
        <v>318.78</v>
      </c>
      <c r="L9" s="7">
        <v>1666.25</v>
      </c>
      <c r="M9" s="7">
        <v>1963.12</v>
      </c>
      <c r="O9" s="2">
        <f t="shared" si="0"/>
        <v>1.1669856459330143</v>
      </c>
      <c r="P9" s="2">
        <f t="shared" si="1"/>
        <v>1.0794064516129032</v>
      </c>
      <c r="Q9" s="2">
        <f t="shared" si="2"/>
        <v>0.9565791447861964</v>
      </c>
      <c r="R9" s="2">
        <f t="shared" si="3"/>
        <v>1.1781665416354088</v>
      </c>
      <c r="S9" s="6"/>
      <c r="T9" s="2">
        <f t="shared" si="4"/>
        <v>1</v>
      </c>
      <c r="U9" s="2">
        <f t="shared" si="5"/>
        <v>1</v>
      </c>
      <c r="V9" s="3"/>
      <c r="W9" s="2">
        <v>1.2219339933993398</v>
      </c>
      <c r="X9" s="2">
        <v>1.2218755555555554</v>
      </c>
      <c r="Y9" s="2">
        <v>1.1327131782945736</v>
      </c>
      <c r="Z9" s="2">
        <v>1.4842356589147285</v>
      </c>
    </row>
    <row r="10" spans="1:26" ht="15">
      <c r="A10" s="7" t="s">
        <v>22</v>
      </c>
      <c r="B10" s="7" t="s">
        <v>23</v>
      </c>
      <c r="C10" s="7" t="s">
        <v>41</v>
      </c>
      <c r="D10" s="7" t="s">
        <v>25</v>
      </c>
      <c r="E10" s="7"/>
      <c r="F10" s="7">
        <v>1335</v>
      </c>
      <c r="G10" s="7">
        <v>1169.63</v>
      </c>
      <c r="H10" s="7">
        <v>930</v>
      </c>
      <c r="I10" s="7">
        <v>1451.1</v>
      </c>
      <c r="J10" s="7">
        <v>333.25</v>
      </c>
      <c r="K10" s="7">
        <v>321.68</v>
      </c>
      <c r="L10" s="7">
        <v>666.5</v>
      </c>
      <c r="M10" s="7">
        <v>1229.43</v>
      </c>
      <c r="O10" s="2">
        <f t="shared" si="0"/>
        <v>0.8761273408239701</v>
      </c>
      <c r="P10" s="2">
        <f t="shared" si="1"/>
        <v>1.5603225806451613</v>
      </c>
      <c r="Q10" s="2">
        <f t="shared" si="2"/>
        <v>0.9652813203300825</v>
      </c>
      <c r="R10" s="2">
        <f t="shared" si="3"/>
        <v>1.8446061515378847</v>
      </c>
      <c r="S10" s="6"/>
      <c r="T10" s="2">
        <f t="shared" si="4"/>
        <v>1</v>
      </c>
      <c r="U10" s="2">
        <f t="shared" si="5"/>
        <v>1</v>
      </c>
      <c r="V10" s="3"/>
      <c r="W10" s="2">
        <v>1.0976124031007752</v>
      </c>
      <c r="X10" s="2">
        <v>1.5096888888888889</v>
      </c>
      <c r="Y10" s="2">
        <v>1.177612403100775</v>
      </c>
      <c r="Z10" s="2">
        <v>1.9675038759689922</v>
      </c>
    </row>
    <row r="11" spans="1:26" ht="15">
      <c r="A11" s="7" t="s">
        <v>34</v>
      </c>
      <c r="B11" s="7" t="s">
        <v>35</v>
      </c>
      <c r="C11" s="7" t="s">
        <v>42</v>
      </c>
      <c r="D11" s="7" t="s">
        <v>33</v>
      </c>
      <c r="E11" s="7"/>
      <c r="F11" s="7">
        <v>1335</v>
      </c>
      <c r="G11" s="7">
        <v>949.07</v>
      </c>
      <c r="H11" s="7">
        <v>930</v>
      </c>
      <c r="I11" s="7">
        <v>1856.62</v>
      </c>
      <c r="J11" s="7">
        <v>333.25</v>
      </c>
      <c r="K11" s="7">
        <v>349.02</v>
      </c>
      <c r="L11" s="7">
        <v>333.25</v>
      </c>
      <c r="M11" s="7">
        <v>685.33</v>
      </c>
      <c r="O11" s="2">
        <f t="shared" si="0"/>
        <v>0.7109138576779026</v>
      </c>
      <c r="P11" s="2">
        <f t="shared" si="1"/>
        <v>1.9963655913978493</v>
      </c>
      <c r="Q11" s="2">
        <f t="shared" si="2"/>
        <v>1.0473218304576144</v>
      </c>
      <c r="R11" s="2">
        <f t="shared" si="3"/>
        <v>2.056504126031508</v>
      </c>
      <c r="S11" s="6"/>
      <c r="T11" s="2">
        <f t="shared" si="4"/>
        <v>1</v>
      </c>
      <c r="U11" s="2">
        <f t="shared" si="5"/>
        <v>1</v>
      </c>
      <c r="V11" s="3"/>
      <c r="W11" s="2">
        <v>0.8268604651162791</v>
      </c>
      <c r="X11" s="2">
        <v>2.2023555555555556</v>
      </c>
      <c r="Y11" s="2">
        <v>1.1959069767441861</v>
      </c>
      <c r="Z11" s="2">
        <v>1.9384186046511627</v>
      </c>
    </row>
    <row r="12" spans="1:26" ht="15">
      <c r="A12" s="7" t="s">
        <v>30</v>
      </c>
      <c r="B12" s="7" t="s">
        <v>31</v>
      </c>
      <c r="C12" s="7" t="s">
        <v>43</v>
      </c>
      <c r="D12" s="7" t="s">
        <v>33</v>
      </c>
      <c r="E12" s="7"/>
      <c r="F12" s="7">
        <v>1102.5</v>
      </c>
      <c r="G12" s="7">
        <v>1010.67</v>
      </c>
      <c r="H12" s="7">
        <v>1162.5</v>
      </c>
      <c r="I12" s="7">
        <v>1483.6</v>
      </c>
      <c r="J12" s="7">
        <v>333.25</v>
      </c>
      <c r="K12" s="7">
        <v>341.56</v>
      </c>
      <c r="L12" s="7">
        <v>666.5</v>
      </c>
      <c r="M12" s="7">
        <v>705.47</v>
      </c>
      <c r="O12" s="2">
        <f t="shared" si="0"/>
        <v>0.9167074829931973</v>
      </c>
      <c r="P12" s="2">
        <f t="shared" si="1"/>
        <v>1.2762150537634407</v>
      </c>
      <c r="Q12" s="2">
        <f t="shared" si="2"/>
        <v>1.0249362340585146</v>
      </c>
      <c r="R12" s="2">
        <f t="shared" si="3"/>
        <v>1.058469617404351</v>
      </c>
      <c r="S12" s="6"/>
      <c r="T12" s="2">
        <f t="shared" si="4"/>
        <v>1</v>
      </c>
      <c r="U12" s="2">
        <f t="shared" si="5"/>
        <v>1</v>
      </c>
      <c r="V12" s="3"/>
      <c r="W12" s="2">
        <v>1.0469765258215962</v>
      </c>
      <c r="X12" s="2">
        <v>1.4284000000000001</v>
      </c>
      <c r="Y12" s="2">
        <v>1.142232558139535</v>
      </c>
      <c r="Z12" s="2">
        <v>1.1225426356589148</v>
      </c>
    </row>
    <row r="13" spans="1:26" ht="15">
      <c r="A13" s="7" t="s">
        <v>44</v>
      </c>
      <c r="B13" s="7" t="s">
        <v>45</v>
      </c>
      <c r="C13" s="7" t="s">
        <v>45</v>
      </c>
      <c r="D13" s="7" t="s">
        <v>33</v>
      </c>
      <c r="E13" s="7"/>
      <c r="F13" s="7">
        <v>1102.5</v>
      </c>
      <c r="G13" s="7">
        <v>1108.15</v>
      </c>
      <c r="H13" s="7">
        <v>930</v>
      </c>
      <c r="I13" s="7">
        <v>1128.35</v>
      </c>
      <c r="J13" s="7">
        <v>333.25</v>
      </c>
      <c r="K13" s="7">
        <v>346.05</v>
      </c>
      <c r="L13" s="7">
        <v>666.5</v>
      </c>
      <c r="M13" s="7">
        <v>352.32</v>
      </c>
      <c r="O13" s="2">
        <f t="shared" si="0"/>
        <v>1.0051247165532882</v>
      </c>
      <c r="P13" s="2">
        <f t="shared" si="1"/>
        <v>1.213279569892473</v>
      </c>
      <c r="Q13" s="2">
        <f t="shared" si="2"/>
        <v>1.0384096024006002</v>
      </c>
      <c r="R13" s="2">
        <f t="shared" si="3"/>
        <v>0.5286121530382596</v>
      </c>
      <c r="S13" s="6"/>
      <c r="T13" s="2">
        <f t="shared" si="4"/>
        <v>1</v>
      </c>
      <c r="U13" s="2">
        <f t="shared" si="5"/>
        <v>0.78351087771943</v>
      </c>
      <c r="V13" s="3"/>
      <c r="W13" s="2">
        <v>0.9067323943661971</v>
      </c>
      <c r="X13" s="2">
        <v>1.3976333333333333</v>
      </c>
      <c r="Y13" s="2">
        <v>1.2155038759689922</v>
      </c>
      <c r="Z13" s="2">
        <v>0.5303565891472868</v>
      </c>
    </row>
    <row r="14" spans="1:26" ht="15">
      <c r="A14" s="7" t="s">
        <v>26</v>
      </c>
      <c r="B14" s="7" t="s">
        <v>27</v>
      </c>
      <c r="C14" s="7" t="s">
        <v>46</v>
      </c>
      <c r="D14" s="7" t="s">
        <v>29</v>
      </c>
      <c r="E14" s="7"/>
      <c r="F14" s="7">
        <v>1275</v>
      </c>
      <c r="G14" s="7">
        <v>913.58</v>
      </c>
      <c r="H14" s="7">
        <v>1627.5</v>
      </c>
      <c r="I14" s="7">
        <v>2393.5</v>
      </c>
      <c r="J14" s="7">
        <v>333.25</v>
      </c>
      <c r="K14" s="7">
        <v>322.65</v>
      </c>
      <c r="L14" s="7">
        <v>999.75</v>
      </c>
      <c r="M14" s="7">
        <v>1345.97</v>
      </c>
      <c r="O14" s="2">
        <f t="shared" si="0"/>
        <v>0.7165333333333334</v>
      </c>
      <c r="P14" s="2">
        <f t="shared" si="1"/>
        <v>1.4706605222734255</v>
      </c>
      <c r="Q14" s="2">
        <f t="shared" si="2"/>
        <v>0.968192048012003</v>
      </c>
      <c r="R14" s="2">
        <f t="shared" si="3"/>
        <v>1.346306576644161</v>
      </c>
      <c r="S14" s="6"/>
      <c r="T14" s="2">
        <f t="shared" si="4"/>
        <v>1</v>
      </c>
      <c r="U14" s="2">
        <f t="shared" si="5"/>
        <v>1</v>
      </c>
      <c r="V14" s="3"/>
      <c r="W14" s="2">
        <v>0.8297967479674797</v>
      </c>
      <c r="X14" s="2">
        <v>1.4792507936507937</v>
      </c>
      <c r="Y14" s="2">
        <v>1.003937984496124</v>
      </c>
      <c r="Z14" s="2">
        <v>1.3535193798449612</v>
      </c>
    </row>
    <row r="15" spans="1:26" ht="15">
      <c r="A15" s="7" t="s">
        <v>30</v>
      </c>
      <c r="B15" s="7" t="s">
        <v>31</v>
      </c>
      <c r="C15" s="7" t="s">
        <v>47</v>
      </c>
      <c r="D15" s="7" t="s">
        <v>33</v>
      </c>
      <c r="E15" s="7"/>
      <c r="F15" s="7">
        <v>1335</v>
      </c>
      <c r="G15" s="7">
        <v>1389.02</v>
      </c>
      <c r="H15" s="7">
        <v>1162.5</v>
      </c>
      <c r="I15" s="7">
        <v>1722.05</v>
      </c>
      <c r="J15" s="7">
        <v>333.25</v>
      </c>
      <c r="K15" s="7">
        <v>343.12</v>
      </c>
      <c r="L15" s="7">
        <v>1333</v>
      </c>
      <c r="M15" s="7">
        <v>709.9</v>
      </c>
      <c r="O15" s="2">
        <f t="shared" si="0"/>
        <v>1.0404644194756554</v>
      </c>
      <c r="P15" s="2">
        <f t="shared" si="1"/>
        <v>1.4813333333333334</v>
      </c>
      <c r="Q15" s="2">
        <f t="shared" si="2"/>
        <v>1.0296174043510877</v>
      </c>
      <c r="R15" s="2">
        <f t="shared" si="3"/>
        <v>0.5325581395348837</v>
      </c>
      <c r="S15" s="6"/>
      <c r="T15" s="2">
        <f t="shared" si="4"/>
        <v>1</v>
      </c>
      <c r="U15" s="2">
        <f t="shared" si="5"/>
        <v>0.7810877719429857</v>
      </c>
      <c r="V15" s="3"/>
      <c r="W15" s="2">
        <v>1.1391705426356589</v>
      </c>
      <c r="X15" s="2">
        <v>1.2914844444444444</v>
      </c>
      <c r="Y15" s="2">
        <v>1.0624806201550387</v>
      </c>
      <c r="Z15" s="2">
        <v>0.6145116279069768</v>
      </c>
    </row>
    <row r="16" spans="1:26" ht="15">
      <c r="A16" s="7" t="s">
        <v>48</v>
      </c>
      <c r="B16" s="7" t="s">
        <v>49</v>
      </c>
      <c r="C16" s="7" t="s">
        <v>50</v>
      </c>
      <c r="D16" s="7" t="s">
        <v>33</v>
      </c>
      <c r="E16" s="7"/>
      <c r="F16" s="7">
        <v>1680</v>
      </c>
      <c r="G16" s="7">
        <v>1035.87</v>
      </c>
      <c r="H16" s="7">
        <v>697.5</v>
      </c>
      <c r="I16" s="7">
        <v>960.38</v>
      </c>
      <c r="J16" s="7">
        <v>333.25</v>
      </c>
      <c r="K16" s="7">
        <v>341.72</v>
      </c>
      <c r="L16" s="7">
        <v>666.5</v>
      </c>
      <c r="M16" s="7">
        <v>761.3</v>
      </c>
      <c r="O16" s="2">
        <f t="shared" si="0"/>
        <v>0.6165892857142856</v>
      </c>
      <c r="P16" s="2">
        <f t="shared" si="1"/>
        <v>1.3768888888888888</v>
      </c>
      <c r="Q16" s="2">
        <f t="shared" si="2"/>
        <v>1.0254163540885222</v>
      </c>
      <c r="R16" s="2">
        <f t="shared" si="3"/>
        <v>1.1422355588897224</v>
      </c>
      <c r="S16" s="6"/>
      <c r="T16" s="2">
        <f t="shared" si="4"/>
        <v>0.9967390873015872</v>
      </c>
      <c r="U16" s="2">
        <f t="shared" si="5"/>
        <v>1</v>
      </c>
      <c r="V16" s="3"/>
      <c r="W16" s="2">
        <v>0.6058333333333333</v>
      </c>
      <c r="X16" s="2">
        <v>1.616488888888889</v>
      </c>
      <c r="Y16" s="2">
        <v>1.0235658914728683</v>
      </c>
      <c r="Z16" s="2">
        <v>1.2471317829457365</v>
      </c>
    </row>
    <row r="17" spans="1:26" ht="15">
      <c r="A17" s="7" t="s">
        <v>34</v>
      </c>
      <c r="B17" s="7" t="s">
        <v>35</v>
      </c>
      <c r="C17" s="7" t="s">
        <v>51</v>
      </c>
      <c r="D17" s="7" t="s">
        <v>29</v>
      </c>
      <c r="E17" s="7"/>
      <c r="F17" s="7">
        <v>1567.5</v>
      </c>
      <c r="G17" s="7">
        <v>1061.62</v>
      </c>
      <c r="H17" s="7">
        <v>2325</v>
      </c>
      <c r="I17" s="7">
        <v>4848.68</v>
      </c>
      <c r="J17" s="7">
        <v>333.25</v>
      </c>
      <c r="K17" s="7">
        <v>342.77</v>
      </c>
      <c r="L17" s="7">
        <v>1333</v>
      </c>
      <c r="M17" s="7">
        <v>2938.13</v>
      </c>
      <c r="O17" s="2">
        <f t="shared" si="0"/>
        <v>0.6772695374800637</v>
      </c>
      <c r="P17" s="2">
        <f t="shared" si="1"/>
        <v>2.0854537634408605</v>
      </c>
      <c r="Q17" s="2">
        <f t="shared" si="2"/>
        <v>1.0285671417854463</v>
      </c>
      <c r="R17" s="2">
        <f t="shared" si="3"/>
        <v>2.2041485371342837</v>
      </c>
      <c r="S17" s="6"/>
      <c r="T17" s="2">
        <f t="shared" si="4"/>
        <v>1</v>
      </c>
      <c r="U17" s="2">
        <f t="shared" si="5"/>
        <v>1</v>
      </c>
      <c r="V17" s="3"/>
      <c r="W17" s="2">
        <v>0.9083366336633664</v>
      </c>
      <c r="X17" s="2">
        <v>2.2551777777777775</v>
      </c>
      <c r="Y17" s="2">
        <v>1.116062015503876</v>
      </c>
      <c r="Z17" s="2">
        <v>2.5745503875968994</v>
      </c>
    </row>
    <row r="18" spans="1:26" ht="15">
      <c r="A18" s="7" t="s">
        <v>22</v>
      </c>
      <c r="B18" s="7" t="s">
        <v>23</v>
      </c>
      <c r="C18" s="7" t="s">
        <v>52</v>
      </c>
      <c r="D18" s="7" t="s">
        <v>25</v>
      </c>
      <c r="E18" s="7"/>
      <c r="F18" s="7">
        <v>1335</v>
      </c>
      <c r="G18" s="7">
        <v>1247.88</v>
      </c>
      <c r="H18" s="7">
        <v>930</v>
      </c>
      <c r="I18" s="7">
        <v>630.52</v>
      </c>
      <c r="J18" s="7">
        <v>333.25</v>
      </c>
      <c r="K18" s="7">
        <v>356.1</v>
      </c>
      <c r="L18" s="7">
        <v>666.5</v>
      </c>
      <c r="M18" s="7">
        <v>729.03</v>
      </c>
      <c r="O18" s="2">
        <f t="shared" si="0"/>
        <v>0.934741573033708</v>
      </c>
      <c r="P18" s="2">
        <f t="shared" si="1"/>
        <v>0.6779784946236559</v>
      </c>
      <c r="Q18" s="2">
        <f t="shared" si="2"/>
        <v>1.0685671417854465</v>
      </c>
      <c r="R18" s="2">
        <f t="shared" si="3"/>
        <v>1.0938184546136533</v>
      </c>
      <c r="S18" s="6"/>
      <c r="T18" s="2">
        <f t="shared" si="4"/>
        <v>0.8063600338286819</v>
      </c>
      <c r="U18" s="2">
        <f t="shared" si="5"/>
        <v>1</v>
      </c>
      <c r="V18" s="3"/>
      <c r="W18" s="2">
        <v>1.0767674418604651</v>
      </c>
      <c r="X18" s="2">
        <v>0.6704222222222223</v>
      </c>
      <c r="Y18" s="2">
        <v>1.1333333333333333</v>
      </c>
      <c r="Z18" s="2">
        <v>1.0650232558139536</v>
      </c>
    </row>
    <row r="19" spans="1:26" ht="15">
      <c r="A19" s="7" t="s">
        <v>53</v>
      </c>
      <c r="B19" s="7" t="s">
        <v>54</v>
      </c>
      <c r="C19" s="7" t="s">
        <v>54</v>
      </c>
      <c r="D19" s="7" t="s">
        <v>33</v>
      </c>
      <c r="E19" s="7"/>
      <c r="F19" s="7">
        <v>1102.5</v>
      </c>
      <c r="G19" s="7">
        <v>825.45</v>
      </c>
      <c r="H19" s="7">
        <v>1395</v>
      </c>
      <c r="I19" s="7">
        <v>1187.63</v>
      </c>
      <c r="J19" s="7">
        <v>333.25</v>
      </c>
      <c r="K19" s="7">
        <v>342.4</v>
      </c>
      <c r="L19" s="7">
        <v>333.25</v>
      </c>
      <c r="M19" s="7">
        <v>340.62</v>
      </c>
      <c r="O19" s="2">
        <f t="shared" si="0"/>
        <v>0.7487074829931973</v>
      </c>
      <c r="P19" s="2">
        <f t="shared" si="1"/>
        <v>0.8513476702508961</v>
      </c>
      <c r="Q19" s="2">
        <f t="shared" si="2"/>
        <v>1.027456864216054</v>
      </c>
      <c r="R19" s="2">
        <f t="shared" si="3"/>
        <v>1.0221155288822206</v>
      </c>
      <c r="S19" s="6"/>
      <c r="T19" s="2">
        <f t="shared" si="4"/>
        <v>0.8000275766220467</v>
      </c>
      <c r="U19" s="2">
        <f t="shared" si="5"/>
        <v>1</v>
      </c>
      <c r="V19" s="3"/>
      <c r="W19" s="2">
        <v>0.813962441314554</v>
      </c>
      <c r="X19" s="2">
        <v>0.8928740740740742</v>
      </c>
      <c r="Y19" s="2">
        <v>1.1309147286821706</v>
      </c>
      <c r="Z19" s="2">
        <v>1.09968992248062</v>
      </c>
    </row>
    <row r="20" spans="1:26" ht="15">
      <c r="A20" s="7" t="s">
        <v>34</v>
      </c>
      <c r="B20" s="7" t="s">
        <v>35</v>
      </c>
      <c r="C20" s="7" t="s">
        <v>55</v>
      </c>
      <c r="D20" s="7" t="s">
        <v>33</v>
      </c>
      <c r="E20" s="7"/>
      <c r="F20" s="7">
        <v>1680</v>
      </c>
      <c r="G20" s="7">
        <v>923.63</v>
      </c>
      <c r="H20" s="7">
        <v>697.5</v>
      </c>
      <c r="I20" s="7">
        <v>1212.37</v>
      </c>
      <c r="J20" s="7">
        <v>333.25</v>
      </c>
      <c r="K20" s="7">
        <v>345.75</v>
      </c>
      <c r="L20" s="7">
        <v>666.5</v>
      </c>
      <c r="M20" s="7">
        <v>863.12</v>
      </c>
      <c r="O20" s="2">
        <f t="shared" si="0"/>
        <v>0.5497797619047619</v>
      </c>
      <c r="P20" s="2">
        <f t="shared" si="1"/>
        <v>1.738164874551971</v>
      </c>
      <c r="Q20" s="2">
        <f t="shared" si="2"/>
        <v>1.037509377344336</v>
      </c>
      <c r="R20" s="2">
        <f t="shared" si="3"/>
        <v>1.2950037509377343</v>
      </c>
      <c r="S20" s="6"/>
      <c r="T20" s="2">
        <f t="shared" si="4"/>
        <v>1</v>
      </c>
      <c r="U20" s="2">
        <f t="shared" si="5"/>
        <v>1</v>
      </c>
      <c r="V20" s="3"/>
      <c r="W20" s="2">
        <v>0.7608148148148148</v>
      </c>
      <c r="X20" s="2">
        <v>2.2856296296296295</v>
      </c>
      <c r="Y20" s="2">
        <v>1.0724651162790697</v>
      </c>
      <c r="Z20" s="2">
        <v>1.7981395348837208</v>
      </c>
    </row>
    <row r="21" spans="1:26" ht="15">
      <c r="A21" s="7" t="s">
        <v>56</v>
      </c>
      <c r="B21" s="7" t="s">
        <v>57</v>
      </c>
      <c r="C21" s="7" t="s">
        <v>58</v>
      </c>
      <c r="D21" s="7" t="s">
        <v>33</v>
      </c>
      <c r="E21" s="7"/>
      <c r="F21" s="7">
        <v>1680</v>
      </c>
      <c r="G21" s="7">
        <v>1039.88</v>
      </c>
      <c r="H21" s="7">
        <v>697.5</v>
      </c>
      <c r="I21" s="7">
        <v>1194.95</v>
      </c>
      <c r="J21" s="7">
        <v>333.25</v>
      </c>
      <c r="K21" s="7">
        <v>345.58</v>
      </c>
      <c r="L21" s="7">
        <v>666.5</v>
      </c>
      <c r="M21" s="7">
        <v>1031.82</v>
      </c>
      <c r="O21" s="2">
        <f t="shared" si="0"/>
        <v>0.6189761904761906</v>
      </c>
      <c r="P21" s="2">
        <f t="shared" si="1"/>
        <v>1.7131899641577062</v>
      </c>
      <c r="Q21" s="2">
        <f t="shared" si="2"/>
        <v>1.0369992498124532</v>
      </c>
      <c r="R21" s="2">
        <f t="shared" si="3"/>
        <v>1.5481170292573143</v>
      </c>
      <c r="S21" s="6"/>
      <c r="T21" s="2">
        <f t="shared" si="4"/>
        <v>1</v>
      </c>
      <c r="U21" s="2">
        <f t="shared" si="5"/>
        <v>1</v>
      </c>
      <c r="V21" s="3"/>
      <c r="W21" s="2">
        <v>0.6736728395061727</v>
      </c>
      <c r="X21" s="2">
        <v>2.212177777777778</v>
      </c>
      <c r="Y21" s="2">
        <v>1.102077519379845</v>
      </c>
      <c r="Z21" s="2">
        <v>1.8654263565891473</v>
      </c>
    </row>
    <row r="22" spans="1:26" ht="15">
      <c r="A22" s="7" t="s">
        <v>59</v>
      </c>
      <c r="B22" s="7" t="s">
        <v>60</v>
      </c>
      <c r="C22" s="7" t="s">
        <v>61</v>
      </c>
      <c r="D22" s="7" t="s">
        <v>38</v>
      </c>
      <c r="E22" s="7"/>
      <c r="F22" s="7">
        <v>1102.5</v>
      </c>
      <c r="G22" s="7">
        <v>1537.1</v>
      </c>
      <c r="H22" s="7">
        <v>2790</v>
      </c>
      <c r="I22" s="7">
        <v>2495.25</v>
      </c>
      <c r="J22" s="7">
        <v>333.25</v>
      </c>
      <c r="K22" s="7">
        <v>343.22</v>
      </c>
      <c r="L22" s="7">
        <v>666.5</v>
      </c>
      <c r="M22" s="7">
        <v>610.77</v>
      </c>
      <c r="O22" s="2">
        <f t="shared" si="0"/>
        <v>1.3941950113378685</v>
      </c>
      <c r="P22" s="2">
        <f t="shared" si="1"/>
        <v>0.8943548387096775</v>
      </c>
      <c r="Q22" s="2">
        <f t="shared" si="2"/>
        <v>1.0299174793698425</v>
      </c>
      <c r="R22" s="2">
        <f t="shared" si="3"/>
        <v>0.916384096024006</v>
      </c>
      <c r="S22" s="6"/>
      <c r="T22" s="2">
        <f t="shared" si="4"/>
        <v>1</v>
      </c>
      <c r="U22" s="2">
        <f t="shared" si="5"/>
        <v>0.9731507876969242</v>
      </c>
      <c r="V22" s="3"/>
      <c r="W22" s="2">
        <v>1.5699530516431925</v>
      </c>
      <c r="X22" s="2">
        <v>0.9728407407407408</v>
      </c>
      <c r="Y22" s="2">
        <v>1.0250542635658915</v>
      </c>
      <c r="Z22" s="2">
        <v>1.1104031007751938</v>
      </c>
    </row>
    <row r="23" spans="1:26" ht="15">
      <c r="A23" s="7" t="s">
        <v>48</v>
      </c>
      <c r="B23" s="7" t="s">
        <v>49</v>
      </c>
      <c r="C23" s="7" t="s">
        <v>62</v>
      </c>
      <c r="D23" s="7" t="s">
        <v>33</v>
      </c>
      <c r="E23" s="7"/>
      <c r="F23" s="7">
        <v>1680</v>
      </c>
      <c r="G23" s="7">
        <v>1203.93</v>
      </c>
      <c r="H23" s="7">
        <v>697.5</v>
      </c>
      <c r="I23" s="7">
        <v>1311.28</v>
      </c>
      <c r="J23" s="7">
        <v>333.25</v>
      </c>
      <c r="K23" s="7">
        <v>332.3</v>
      </c>
      <c r="L23" s="7">
        <v>666.5</v>
      </c>
      <c r="M23" s="7">
        <v>742.45</v>
      </c>
      <c r="O23" s="2">
        <f t="shared" si="0"/>
        <v>0.7166250000000001</v>
      </c>
      <c r="P23" s="2">
        <f t="shared" si="1"/>
        <v>1.8799713261648745</v>
      </c>
      <c r="Q23" s="2">
        <f t="shared" si="2"/>
        <v>0.9971492873218305</v>
      </c>
      <c r="R23" s="2">
        <f t="shared" si="3"/>
        <v>1.1139534883720932</v>
      </c>
      <c r="S23" s="6"/>
      <c r="T23" s="2">
        <f t="shared" si="4"/>
        <v>1</v>
      </c>
      <c r="U23" s="2">
        <f t="shared" si="5"/>
        <v>1</v>
      </c>
      <c r="V23" s="3"/>
      <c r="W23" s="2">
        <v>0.5674691358024692</v>
      </c>
      <c r="X23" s="2">
        <v>2.4617481481481485</v>
      </c>
      <c r="Y23" s="2">
        <v>1.1043410852713178</v>
      </c>
      <c r="Z23" s="2">
        <v>1.790031007751938</v>
      </c>
    </row>
    <row r="24" spans="1:26" ht="15">
      <c r="A24" s="7" t="s">
        <v>34</v>
      </c>
      <c r="B24" s="7" t="s">
        <v>35</v>
      </c>
      <c r="C24" s="7" t="s">
        <v>63</v>
      </c>
      <c r="D24" s="7" t="s">
        <v>29</v>
      </c>
      <c r="E24" s="7"/>
      <c r="F24" s="7">
        <v>1275</v>
      </c>
      <c r="G24" s="7">
        <v>1019.63</v>
      </c>
      <c r="H24" s="7">
        <v>1627.5</v>
      </c>
      <c r="I24" s="7">
        <v>2875.72</v>
      </c>
      <c r="J24" s="7">
        <v>333.25</v>
      </c>
      <c r="K24" s="7">
        <v>309.5</v>
      </c>
      <c r="L24" s="7">
        <v>666.5</v>
      </c>
      <c r="M24" s="7">
        <v>1341.05</v>
      </c>
      <c r="O24" s="2">
        <f t="shared" si="0"/>
        <v>0.7997098039215687</v>
      </c>
      <c r="P24" s="2">
        <f t="shared" si="1"/>
        <v>1.7669554531490015</v>
      </c>
      <c r="Q24" s="2">
        <f t="shared" si="2"/>
        <v>0.9287321830457614</v>
      </c>
      <c r="R24" s="2">
        <f t="shared" si="3"/>
        <v>2.012078019504876</v>
      </c>
      <c r="S24" s="6"/>
      <c r="T24" s="2">
        <f t="shared" si="4"/>
        <v>1</v>
      </c>
      <c r="U24" s="2">
        <f t="shared" si="5"/>
        <v>1</v>
      </c>
      <c r="V24" s="3"/>
      <c r="W24" s="2">
        <v>0.9616910569105692</v>
      </c>
      <c r="X24" s="2">
        <v>1.817079365079365</v>
      </c>
      <c r="Y24" s="2">
        <v>1.0048062015503876</v>
      </c>
      <c r="Z24" s="2">
        <v>2.176232558139535</v>
      </c>
    </row>
    <row r="25" spans="1:26" ht="15">
      <c r="A25" s="7" t="s">
        <v>64</v>
      </c>
      <c r="B25" s="7" t="s">
        <v>65</v>
      </c>
      <c r="C25" s="7" t="s">
        <v>66</v>
      </c>
      <c r="D25" s="7" t="s">
        <v>67</v>
      </c>
      <c r="E25" s="7"/>
      <c r="F25" s="7">
        <v>356.5</v>
      </c>
      <c r="G25" s="7">
        <v>0</v>
      </c>
      <c r="H25" s="7">
        <v>356.5</v>
      </c>
      <c r="I25" s="7">
        <v>0</v>
      </c>
      <c r="J25" s="7">
        <v>333.25</v>
      </c>
      <c r="K25" s="7">
        <v>0</v>
      </c>
      <c r="L25" s="7">
        <v>333.25</v>
      </c>
      <c r="M25" s="7">
        <v>0</v>
      </c>
      <c r="O25" s="2">
        <f t="shared" si="0"/>
        <v>0</v>
      </c>
      <c r="P25" s="2">
        <f t="shared" si="1"/>
        <v>0</v>
      </c>
      <c r="Q25" s="2">
        <f t="shared" si="2"/>
        <v>0</v>
      </c>
      <c r="R25" s="2">
        <f t="shared" si="3"/>
        <v>0</v>
      </c>
      <c r="S25" s="6"/>
      <c r="T25" s="2">
        <f t="shared" si="4"/>
        <v>0</v>
      </c>
      <c r="U25" s="2">
        <f t="shared" si="5"/>
        <v>0</v>
      </c>
      <c r="V25" s="3"/>
      <c r="W25" s="2">
        <v>1</v>
      </c>
      <c r="X25" s="2">
        <v>1</v>
      </c>
      <c r="Y25" s="2">
        <v>1</v>
      </c>
      <c r="Z25" s="2">
        <v>1</v>
      </c>
    </row>
    <row r="26" spans="1:26" ht="15">
      <c r="A26" s="7" t="s">
        <v>34</v>
      </c>
      <c r="B26" s="7" t="s">
        <v>35</v>
      </c>
      <c r="C26" s="7" t="s">
        <v>68</v>
      </c>
      <c r="D26" s="7" t="s">
        <v>33</v>
      </c>
      <c r="E26" s="7"/>
      <c r="F26" s="7">
        <v>1335</v>
      </c>
      <c r="G26" s="7">
        <v>1145.52</v>
      </c>
      <c r="H26" s="7">
        <v>1162.5</v>
      </c>
      <c r="I26" s="7">
        <v>1839.12</v>
      </c>
      <c r="J26" s="7">
        <v>333.25</v>
      </c>
      <c r="K26" s="7">
        <v>343.05</v>
      </c>
      <c r="L26" s="7">
        <v>666.5</v>
      </c>
      <c r="M26" s="7">
        <v>762.83</v>
      </c>
      <c r="O26" s="2">
        <f t="shared" si="0"/>
        <v>0.8580674157303371</v>
      </c>
      <c r="P26" s="2">
        <f t="shared" si="1"/>
        <v>1.5820387096774193</v>
      </c>
      <c r="Q26" s="2">
        <f t="shared" si="2"/>
        <v>1.0294073518379596</v>
      </c>
      <c r="R26" s="2">
        <f t="shared" si="3"/>
        <v>1.144531132783196</v>
      </c>
      <c r="S26" s="6"/>
      <c r="T26" s="2">
        <f t="shared" si="4"/>
        <v>1</v>
      </c>
      <c r="U26" s="2">
        <f t="shared" si="5"/>
        <v>1</v>
      </c>
      <c r="V26" s="3"/>
      <c r="W26" s="2">
        <v>0.9731395348837208</v>
      </c>
      <c r="X26" s="2">
        <v>1.5667111111111112</v>
      </c>
      <c r="Y26" s="2">
        <v>1.0702945736434109</v>
      </c>
      <c r="Z26" s="2">
        <v>1.0796124031007752</v>
      </c>
    </row>
    <row r="27" spans="1:26" ht="15">
      <c r="A27" s="7" t="s">
        <v>56</v>
      </c>
      <c r="B27" s="7" t="s">
        <v>57</v>
      </c>
      <c r="C27" s="7" t="s">
        <v>69</v>
      </c>
      <c r="D27" s="7" t="s">
        <v>33</v>
      </c>
      <c r="E27" s="7"/>
      <c r="F27" s="7">
        <v>1507.5</v>
      </c>
      <c r="G27" s="7">
        <v>1403.68</v>
      </c>
      <c r="H27" s="7">
        <v>697.5</v>
      </c>
      <c r="I27" s="7">
        <v>824.85</v>
      </c>
      <c r="J27" s="7">
        <v>333.25</v>
      </c>
      <c r="K27" s="7">
        <v>312.7</v>
      </c>
      <c r="L27" s="7">
        <v>666.5</v>
      </c>
      <c r="M27" s="7">
        <v>825.65</v>
      </c>
      <c r="O27" s="2">
        <f t="shared" si="0"/>
        <v>0.9311310116086235</v>
      </c>
      <c r="P27" s="2">
        <f t="shared" si="1"/>
        <v>1.1825806451612904</v>
      </c>
      <c r="Q27" s="2">
        <f t="shared" si="2"/>
        <v>0.9383345836459115</v>
      </c>
      <c r="R27" s="2">
        <f t="shared" si="3"/>
        <v>1.2387846961740434</v>
      </c>
      <c r="S27" s="6"/>
      <c r="T27" s="2">
        <f t="shared" si="4"/>
        <v>1</v>
      </c>
      <c r="U27" s="2">
        <f t="shared" si="5"/>
        <v>1</v>
      </c>
      <c r="V27" s="3"/>
      <c r="W27" s="2">
        <v>0.9446529209621993</v>
      </c>
      <c r="X27" s="2">
        <v>1.2953777777777777</v>
      </c>
      <c r="Y27" s="2">
        <v>1.1285891472868217</v>
      </c>
      <c r="Z27" s="2">
        <v>1.1055813953488371</v>
      </c>
    </row>
    <row r="28" spans="1:26" ht="15">
      <c r="A28" s="7" t="s">
        <v>22</v>
      </c>
      <c r="B28" s="7" t="s">
        <v>23</v>
      </c>
      <c r="C28" s="7" t="s">
        <v>70</v>
      </c>
      <c r="D28" s="7" t="s">
        <v>38</v>
      </c>
      <c r="E28" s="7"/>
      <c r="F28" s="7">
        <v>885.5</v>
      </c>
      <c r="G28" s="7">
        <v>0</v>
      </c>
      <c r="H28" s="7">
        <v>2139</v>
      </c>
      <c r="I28" s="7">
        <v>0</v>
      </c>
      <c r="J28" s="7">
        <v>333.25</v>
      </c>
      <c r="K28" s="7">
        <v>0</v>
      </c>
      <c r="L28" s="7">
        <v>1333</v>
      </c>
      <c r="M28" s="7">
        <v>0</v>
      </c>
      <c r="O28" s="2">
        <f t="shared" si="0"/>
        <v>0</v>
      </c>
      <c r="P28" s="2">
        <f t="shared" si="1"/>
        <v>0</v>
      </c>
      <c r="Q28" s="2">
        <f t="shared" si="2"/>
        <v>0</v>
      </c>
      <c r="R28" s="2">
        <f t="shared" si="3"/>
        <v>0</v>
      </c>
      <c r="S28" s="6"/>
      <c r="T28" s="2">
        <f t="shared" si="4"/>
        <v>0</v>
      </c>
      <c r="U28" s="2">
        <f t="shared" si="5"/>
        <v>0</v>
      </c>
      <c r="V28" s="3"/>
      <c r="W28" s="2">
        <v>0.8900584795321638</v>
      </c>
      <c r="X28" s="2">
        <v>1.6021739130434782</v>
      </c>
      <c r="Y28" s="2">
        <v>1</v>
      </c>
      <c r="Z28" s="2">
        <v>0.9583333333333334</v>
      </c>
    </row>
    <row r="29" spans="1:26" ht="15">
      <c r="A29" s="7" t="s">
        <v>30</v>
      </c>
      <c r="B29" s="7" t="s">
        <v>31</v>
      </c>
      <c r="C29" s="7" t="s">
        <v>71</v>
      </c>
      <c r="D29" s="7" t="s">
        <v>33</v>
      </c>
      <c r="E29" s="7"/>
      <c r="F29" s="7">
        <v>1507.5</v>
      </c>
      <c r="G29" s="7">
        <v>1177.52</v>
      </c>
      <c r="H29" s="7">
        <v>697.5</v>
      </c>
      <c r="I29" s="7">
        <v>947.13</v>
      </c>
      <c r="J29" s="7">
        <v>333.25</v>
      </c>
      <c r="K29" s="7">
        <v>344.97</v>
      </c>
      <c r="L29" s="7">
        <v>666.5</v>
      </c>
      <c r="M29" s="7">
        <v>785.55</v>
      </c>
      <c r="O29" s="2">
        <f t="shared" si="0"/>
        <v>0.7811077943615257</v>
      </c>
      <c r="P29" s="2">
        <f t="shared" si="1"/>
        <v>1.3578924731182795</v>
      </c>
      <c r="Q29" s="2">
        <f t="shared" si="2"/>
        <v>1.0351687921980497</v>
      </c>
      <c r="R29" s="2">
        <f t="shared" si="3"/>
        <v>1.1786196549137284</v>
      </c>
      <c r="S29" s="6"/>
      <c r="T29" s="2">
        <f t="shared" si="4"/>
        <v>1</v>
      </c>
      <c r="U29" s="2">
        <f t="shared" si="5"/>
        <v>1</v>
      </c>
      <c r="V29" s="3"/>
      <c r="W29" s="2">
        <v>0.8823917525773196</v>
      </c>
      <c r="X29" s="2">
        <v>1.215362962962963</v>
      </c>
      <c r="Y29" s="2">
        <v>1.0686201550387597</v>
      </c>
      <c r="Z29" s="2">
        <v>1.1457054263565891</v>
      </c>
    </row>
    <row r="30" spans="1:26" ht="15">
      <c r="A30" s="7" t="s">
        <v>48</v>
      </c>
      <c r="B30" s="7" t="s">
        <v>49</v>
      </c>
      <c r="C30" s="7" t="s">
        <v>72</v>
      </c>
      <c r="D30" s="7" t="s">
        <v>33</v>
      </c>
      <c r="E30" s="7"/>
      <c r="F30" s="7">
        <v>1507.5</v>
      </c>
      <c r="G30" s="7">
        <v>1125.2</v>
      </c>
      <c r="H30" s="7">
        <v>697.5</v>
      </c>
      <c r="I30" s="7">
        <v>1644.93</v>
      </c>
      <c r="J30" s="7">
        <v>333.25</v>
      </c>
      <c r="K30" s="7">
        <v>342.53</v>
      </c>
      <c r="L30" s="7">
        <v>666.5</v>
      </c>
      <c r="M30" s="7">
        <v>1682.4</v>
      </c>
      <c r="O30" s="2">
        <f t="shared" si="0"/>
        <v>0.7464013266998342</v>
      </c>
      <c r="P30" s="2">
        <f t="shared" si="1"/>
        <v>2.3583225806451615</v>
      </c>
      <c r="Q30" s="2">
        <f t="shared" si="2"/>
        <v>1.027846961740435</v>
      </c>
      <c r="R30" s="2">
        <f t="shared" si="3"/>
        <v>2.524231057764441</v>
      </c>
      <c r="S30" s="6"/>
      <c r="T30" s="2">
        <f t="shared" si="4"/>
        <v>1</v>
      </c>
      <c r="U30" s="2">
        <f t="shared" si="5"/>
        <v>1</v>
      </c>
      <c r="V30" s="3"/>
      <c r="W30" s="2">
        <v>0.9074226804123711</v>
      </c>
      <c r="X30" s="2">
        <v>2.5611555555555556</v>
      </c>
      <c r="Y30" s="2">
        <v>1.1854883720930232</v>
      </c>
      <c r="Z30" s="2">
        <v>2.344077519379845</v>
      </c>
    </row>
    <row r="31" spans="1:26" ht="15">
      <c r="A31" s="7" t="s">
        <v>73</v>
      </c>
      <c r="B31" s="7" t="s">
        <v>74</v>
      </c>
      <c r="C31" s="7" t="s">
        <v>75</v>
      </c>
      <c r="D31" s="7" t="s">
        <v>29</v>
      </c>
      <c r="E31" s="7"/>
      <c r="F31" s="7">
        <v>1102.5</v>
      </c>
      <c r="G31" s="7">
        <v>1205.2</v>
      </c>
      <c r="H31" s="7">
        <v>1860</v>
      </c>
      <c r="I31" s="7">
        <v>2947.67</v>
      </c>
      <c r="J31" s="7">
        <v>333.25</v>
      </c>
      <c r="K31" s="7">
        <v>414.9</v>
      </c>
      <c r="L31" s="7">
        <v>1333</v>
      </c>
      <c r="M31" s="7">
        <v>1766.7</v>
      </c>
      <c r="O31" s="2">
        <f t="shared" si="0"/>
        <v>1.0931519274376418</v>
      </c>
      <c r="P31" s="2">
        <f t="shared" si="1"/>
        <v>1.584768817204301</v>
      </c>
      <c r="Q31" s="2">
        <f t="shared" si="2"/>
        <v>1.2450112528132031</v>
      </c>
      <c r="R31" s="2">
        <f t="shared" si="3"/>
        <v>1.3253563390847711</v>
      </c>
      <c r="S31" s="6"/>
      <c r="T31" s="2">
        <f t="shared" si="4"/>
        <v>1</v>
      </c>
      <c r="U31" s="2">
        <f t="shared" si="5"/>
        <v>1</v>
      </c>
      <c r="V31" s="3"/>
      <c r="W31" s="2">
        <v>1.34181220657277</v>
      </c>
      <c r="X31" s="2">
        <v>1.5774277777777777</v>
      </c>
      <c r="Y31" s="2">
        <v>1.1712558139534883</v>
      </c>
      <c r="Z31" s="2">
        <v>1.3904883720930232</v>
      </c>
    </row>
    <row r="32" spans="1:26" ht="15">
      <c r="A32" s="7" t="s">
        <v>73</v>
      </c>
      <c r="B32" s="7" t="s">
        <v>74</v>
      </c>
      <c r="C32" s="7" t="s">
        <v>76</v>
      </c>
      <c r="D32" s="7" t="s">
        <v>29</v>
      </c>
      <c r="E32" s="7"/>
      <c r="F32" s="7">
        <v>1275</v>
      </c>
      <c r="G32" s="7">
        <v>1169.38</v>
      </c>
      <c r="H32" s="7">
        <v>1395</v>
      </c>
      <c r="I32" s="7">
        <v>1801.65</v>
      </c>
      <c r="J32" s="7">
        <v>333.25</v>
      </c>
      <c r="K32" s="7">
        <v>330.17</v>
      </c>
      <c r="L32" s="7">
        <v>666.5</v>
      </c>
      <c r="M32" s="7">
        <v>834.7</v>
      </c>
      <c r="O32" s="2">
        <f t="shared" si="0"/>
        <v>0.9171607843137256</v>
      </c>
      <c r="P32" s="2">
        <f t="shared" si="1"/>
        <v>1.291505376344086</v>
      </c>
      <c r="Q32" s="2">
        <f t="shared" si="2"/>
        <v>0.9907576894223556</v>
      </c>
      <c r="R32" s="2">
        <f t="shared" si="3"/>
        <v>1.2523630907726933</v>
      </c>
      <c r="S32" s="6"/>
      <c r="T32" s="2">
        <f t="shared" si="4"/>
        <v>1</v>
      </c>
      <c r="U32" s="2">
        <f t="shared" si="5"/>
        <v>1</v>
      </c>
      <c r="V32" s="3"/>
      <c r="W32" s="2">
        <v>0.9633983739837398</v>
      </c>
      <c r="X32" s="2">
        <v>1.473762962962963</v>
      </c>
      <c r="Y32" s="2">
        <v>1.0650542635658915</v>
      </c>
      <c r="Z32" s="2">
        <v>1.610666666666667</v>
      </c>
    </row>
    <row r="33" spans="1:26" ht="15">
      <c r="A33" s="7" t="s">
        <v>34</v>
      </c>
      <c r="B33" s="7" t="s">
        <v>35</v>
      </c>
      <c r="C33" s="7" t="s">
        <v>77</v>
      </c>
      <c r="D33" s="7" t="s">
        <v>33</v>
      </c>
      <c r="E33" s="7"/>
      <c r="F33" s="7">
        <v>1567.5</v>
      </c>
      <c r="G33" s="7">
        <v>1632.53</v>
      </c>
      <c r="H33" s="7">
        <v>1162.5</v>
      </c>
      <c r="I33" s="7">
        <v>1973.22</v>
      </c>
      <c r="J33" s="7">
        <v>333.25</v>
      </c>
      <c r="K33" s="7">
        <v>348.47</v>
      </c>
      <c r="L33" s="7">
        <v>999.75</v>
      </c>
      <c r="M33" s="7">
        <v>2229.33</v>
      </c>
      <c r="O33" s="2">
        <f t="shared" si="0"/>
        <v>1.0414864433811801</v>
      </c>
      <c r="P33" s="2">
        <f t="shared" si="1"/>
        <v>1.6973935483870968</v>
      </c>
      <c r="Q33" s="2">
        <f t="shared" si="2"/>
        <v>1.0456714178544637</v>
      </c>
      <c r="R33" s="2">
        <f t="shared" si="3"/>
        <v>2.229887471867967</v>
      </c>
      <c r="S33" s="6"/>
      <c r="T33" s="2">
        <f t="shared" si="4"/>
        <v>1</v>
      </c>
      <c r="U33" s="2">
        <f t="shared" si="5"/>
        <v>1</v>
      </c>
      <c r="V33" s="3"/>
      <c r="W33" s="2">
        <v>1.1341452145214521</v>
      </c>
      <c r="X33" s="2">
        <v>1.821271111111111</v>
      </c>
      <c r="Y33" s="2">
        <v>1.0026976744186047</v>
      </c>
      <c r="Z33" s="2">
        <v>1.788888888888889</v>
      </c>
    </row>
    <row r="34" spans="1:26" ht="15">
      <c r="A34" s="7" t="s">
        <v>22</v>
      </c>
      <c r="B34" s="7" t="s">
        <v>23</v>
      </c>
      <c r="C34" s="7" t="s">
        <v>78</v>
      </c>
      <c r="D34" s="7" t="s">
        <v>25</v>
      </c>
      <c r="E34" s="7"/>
      <c r="F34" s="7">
        <v>1335</v>
      </c>
      <c r="G34" s="7">
        <v>1352.52</v>
      </c>
      <c r="H34" s="7">
        <v>930</v>
      </c>
      <c r="I34" s="7">
        <v>1340.6</v>
      </c>
      <c r="J34" s="7">
        <v>333.25</v>
      </c>
      <c r="K34" s="7">
        <v>340.52</v>
      </c>
      <c r="L34" s="7">
        <v>666.5</v>
      </c>
      <c r="M34" s="7">
        <v>705.38</v>
      </c>
      <c r="O34" s="2">
        <f t="shared" si="0"/>
        <v>1.013123595505618</v>
      </c>
      <c r="P34" s="2">
        <f t="shared" si="1"/>
        <v>1.441505376344086</v>
      </c>
      <c r="Q34" s="2">
        <f t="shared" si="2"/>
        <v>1.0218154538634658</v>
      </c>
      <c r="R34" s="2">
        <f t="shared" si="3"/>
        <v>1.0583345836459115</v>
      </c>
      <c r="S34" s="6"/>
      <c r="T34" s="2">
        <f t="shared" si="4"/>
        <v>1</v>
      </c>
      <c r="U34" s="2">
        <f t="shared" si="5"/>
        <v>1</v>
      </c>
      <c r="V34" s="3"/>
      <c r="W34" s="2">
        <v>0.9753255813953489</v>
      </c>
      <c r="X34" s="2">
        <v>1.5236444444444444</v>
      </c>
      <c r="Y34" s="2">
        <v>1.054263565891473</v>
      </c>
      <c r="Z34" s="2">
        <v>1.1347286821705427</v>
      </c>
    </row>
    <row r="35" spans="1:26" ht="15">
      <c r="A35" s="7" t="s">
        <v>48</v>
      </c>
      <c r="B35" s="7" t="s">
        <v>49</v>
      </c>
      <c r="C35" s="7" t="s">
        <v>79</v>
      </c>
      <c r="D35" s="7" t="s">
        <v>33</v>
      </c>
      <c r="E35" s="7"/>
      <c r="F35" s="7">
        <v>1102.5</v>
      </c>
      <c r="G35" s="7">
        <v>1262.33</v>
      </c>
      <c r="H35" s="7">
        <v>465</v>
      </c>
      <c r="I35" s="7">
        <v>919.67</v>
      </c>
      <c r="J35" s="7">
        <v>333.25</v>
      </c>
      <c r="K35" s="7">
        <v>346.65</v>
      </c>
      <c r="L35" s="7">
        <v>333.25</v>
      </c>
      <c r="M35" s="7">
        <v>690.57</v>
      </c>
      <c r="O35" s="2">
        <f t="shared" si="0"/>
        <v>1.1449705215419501</v>
      </c>
      <c r="P35" s="2">
        <f t="shared" si="1"/>
        <v>1.977784946236559</v>
      </c>
      <c r="Q35" s="2">
        <f t="shared" si="2"/>
        <v>1.0402100525131281</v>
      </c>
      <c r="R35" s="2">
        <f t="shared" si="3"/>
        <v>2.0722280570142537</v>
      </c>
      <c r="S35" s="6"/>
      <c r="T35" s="2">
        <f t="shared" si="4"/>
        <v>1</v>
      </c>
      <c r="U35" s="2">
        <f t="shared" si="5"/>
        <v>1</v>
      </c>
      <c r="V35" s="3"/>
      <c r="W35" s="2">
        <v>1.1634553990610328</v>
      </c>
      <c r="X35" s="2">
        <v>2.083488888888889</v>
      </c>
      <c r="Y35" s="2">
        <v>1.0655813953488371</v>
      </c>
      <c r="Z35" s="2">
        <v>1.917922480620155</v>
      </c>
    </row>
    <row r="36" spans="1:26" ht="15">
      <c r="A36" s="7" t="s">
        <v>59</v>
      </c>
      <c r="B36" s="7" t="s">
        <v>60</v>
      </c>
      <c r="C36" s="7" t="s">
        <v>80</v>
      </c>
      <c r="D36" s="7" t="s">
        <v>81</v>
      </c>
      <c r="E36" s="7"/>
      <c r="F36" s="7">
        <v>2032.5</v>
      </c>
      <c r="G36" s="7">
        <v>2214.87</v>
      </c>
      <c r="H36" s="7">
        <v>1860</v>
      </c>
      <c r="I36" s="7">
        <v>3688.1</v>
      </c>
      <c r="J36" s="7">
        <v>666.5</v>
      </c>
      <c r="K36" s="7">
        <v>687.37</v>
      </c>
      <c r="L36" s="7">
        <v>666.5</v>
      </c>
      <c r="M36" s="7">
        <v>2088.95</v>
      </c>
      <c r="O36" s="2">
        <f t="shared" si="0"/>
        <v>1.0897269372693725</v>
      </c>
      <c r="P36" s="2">
        <f t="shared" si="1"/>
        <v>1.9828494623655915</v>
      </c>
      <c r="Q36" s="2">
        <f t="shared" si="2"/>
        <v>1.0313128282070518</v>
      </c>
      <c r="R36" s="2">
        <f t="shared" si="3"/>
        <v>3.134208552138034</v>
      </c>
      <c r="S36" s="6"/>
      <c r="T36" s="2">
        <f t="shared" si="4"/>
        <v>1</v>
      </c>
      <c r="U36" s="2">
        <f t="shared" si="5"/>
        <v>1</v>
      </c>
      <c r="V36" s="3"/>
      <c r="W36" s="2">
        <v>1.0648956743002544</v>
      </c>
      <c r="X36" s="2">
        <v>1.7855944444444445</v>
      </c>
      <c r="Y36" s="2">
        <v>1.0695813953488371</v>
      </c>
      <c r="Z36" s="2">
        <v>3.3732248062015504</v>
      </c>
    </row>
    <row r="37" spans="1:26" ht="15">
      <c r="A37" s="7" t="s">
        <v>73</v>
      </c>
      <c r="B37" s="7" t="s">
        <v>74</v>
      </c>
      <c r="C37" s="7" t="s">
        <v>82</v>
      </c>
      <c r="D37" s="7" t="s">
        <v>29</v>
      </c>
      <c r="E37" s="7"/>
      <c r="F37" s="7">
        <v>1275</v>
      </c>
      <c r="G37" s="7">
        <v>1358.78</v>
      </c>
      <c r="H37" s="7">
        <v>1395</v>
      </c>
      <c r="I37" s="7">
        <v>1697.15</v>
      </c>
      <c r="J37" s="7">
        <v>333.25</v>
      </c>
      <c r="K37" s="7">
        <v>346.3</v>
      </c>
      <c r="L37" s="7">
        <v>666.5</v>
      </c>
      <c r="M37" s="7">
        <v>1037.28</v>
      </c>
      <c r="O37" s="2">
        <f t="shared" si="0"/>
        <v>1.0657098039215687</v>
      </c>
      <c r="P37" s="2">
        <f t="shared" si="1"/>
        <v>1.216594982078853</v>
      </c>
      <c r="Q37" s="2">
        <f t="shared" si="2"/>
        <v>1.039159789947487</v>
      </c>
      <c r="R37" s="2">
        <f t="shared" si="3"/>
        <v>1.5563090772693173</v>
      </c>
      <c r="S37" s="6"/>
      <c r="T37" s="2">
        <f t="shared" si="4"/>
        <v>1</v>
      </c>
      <c r="U37" s="2">
        <f t="shared" si="5"/>
        <v>1</v>
      </c>
      <c r="V37" s="3"/>
      <c r="W37" s="2">
        <v>0.9218292682926829</v>
      </c>
      <c r="X37" s="2">
        <v>1.2950592592592591</v>
      </c>
      <c r="Y37" s="2">
        <v>1.1106046511627907</v>
      </c>
      <c r="Z37" s="2">
        <v>2.0050697674418605</v>
      </c>
    </row>
    <row r="38" spans="1:26" ht="15">
      <c r="A38" s="7" t="s">
        <v>83</v>
      </c>
      <c r="B38" s="7" t="s">
        <v>84</v>
      </c>
      <c r="C38" s="7" t="s">
        <v>84</v>
      </c>
      <c r="D38" s="7" t="s">
        <v>85</v>
      </c>
      <c r="E38" s="7"/>
      <c r="F38" s="7">
        <v>2032.5</v>
      </c>
      <c r="G38" s="7">
        <v>2325.9</v>
      </c>
      <c r="H38" s="7">
        <v>1860</v>
      </c>
      <c r="I38" s="7">
        <v>2466.3</v>
      </c>
      <c r="J38" s="7">
        <v>666.5</v>
      </c>
      <c r="K38" s="7">
        <v>599.98</v>
      </c>
      <c r="L38" s="7">
        <v>999.75</v>
      </c>
      <c r="M38" s="7">
        <v>1163.38</v>
      </c>
      <c r="O38" s="2">
        <f t="shared" si="0"/>
        <v>1.1443542435424354</v>
      </c>
      <c r="P38" s="2">
        <f t="shared" si="1"/>
        <v>1.325967741935484</v>
      </c>
      <c r="Q38" s="2">
        <f t="shared" si="2"/>
        <v>0.9001950487621906</v>
      </c>
      <c r="R38" s="2">
        <f t="shared" si="3"/>
        <v>1.1636709177294324</v>
      </c>
      <c r="S38" s="6"/>
      <c r="T38" s="2">
        <f t="shared" si="4"/>
        <v>1</v>
      </c>
      <c r="U38" s="2">
        <f t="shared" si="5"/>
        <v>1</v>
      </c>
      <c r="V38" s="3"/>
      <c r="W38" s="2">
        <v>1.145944020356234</v>
      </c>
      <c r="X38" s="2">
        <v>1.2955944444444445</v>
      </c>
      <c r="Y38" s="2">
        <v>0.9596589147286821</v>
      </c>
      <c r="Z38" s="2">
        <v>1.1568992248062016</v>
      </c>
    </row>
    <row r="39" spans="1:26" ht="15">
      <c r="A39" s="7" t="s">
        <v>86</v>
      </c>
      <c r="B39" s="7" t="s">
        <v>87</v>
      </c>
      <c r="C39" s="7" t="s">
        <v>88</v>
      </c>
      <c r="D39" s="7" t="s">
        <v>29</v>
      </c>
      <c r="E39" s="7"/>
      <c r="F39" s="7">
        <v>1800</v>
      </c>
      <c r="G39" s="7">
        <v>1709.85</v>
      </c>
      <c r="H39" s="7">
        <v>2092.5</v>
      </c>
      <c r="I39" s="7">
        <v>1852.17</v>
      </c>
      <c r="J39" s="7">
        <v>333.25</v>
      </c>
      <c r="K39" s="7">
        <v>350.45</v>
      </c>
      <c r="L39" s="7">
        <v>1333</v>
      </c>
      <c r="M39" s="7">
        <v>1035.33</v>
      </c>
      <c r="O39" s="2">
        <f t="shared" si="0"/>
        <v>0.9499166666666666</v>
      </c>
      <c r="P39" s="2">
        <f t="shared" si="1"/>
        <v>0.8851469534050179</v>
      </c>
      <c r="Q39" s="2">
        <f t="shared" si="2"/>
        <v>1.0516129032258064</v>
      </c>
      <c r="R39" s="2">
        <f t="shared" si="3"/>
        <v>0.7766916729182295</v>
      </c>
      <c r="S39" s="6"/>
      <c r="T39" s="2">
        <f t="shared" si="4"/>
        <v>0.9175318100358423</v>
      </c>
      <c r="U39" s="2">
        <f>IF(((K39/J39)+(M39/L39))/2&gt;1,1,((K39/J39)+(M39/L39))/2)</f>
        <v>0.9141522880720179</v>
      </c>
      <c r="V39" s="3"/>
      <c r="W39" s="2">
        <v>1.0258160919540231</v>
      </c>
      <c r="X39" s="2">
        <v>0.9883802469135803</v>
      </c>
      <c r="Y39" s="2">
        <v>1.0865736434108528</v>
      </c>
      <c r="Z39" s="2">
        <v>0.8026201550387597</v>
      </c>
    </row>
    <row r="40" spans="1:26" ht="15">
      <c r="A40" s="7" t="s">
        <v>30</v>
      </c>
      <c r="B40" s="7" t="s">
        <v>31</v>
      </c>
      <c r="C40" s="7" t="s">
        <v>89</v>
      </c>
      <c r="D40" s="7" t="s">
        <v>33</v>
      </c>
      <c r="E40" s="7"/>
      <c r="F40" s="7">
        <v>1680</v>
      </c>
      <c r="G40" s="7">
        <v>1449.9</v>
      </c>
      <c r="H40" s="7">
        <v>697.5</v>
      </c>
      <c r="I40" s="7">
        <v>743.32</v>
      </c>
      <c r="J40" s="7">
        <v>333.25</v>
      </c>
      <c r="K40" s="7">
        <v>501.43</v>
      </c>
      <c r="L40" s="7">
        <v>666.5</v>
      </c>
      <c r="M40" s="7">
        <v>522.88</v>
      </c>
      <c r="O40" s="2">
        <f t="shared" si="0"/>
        <v>0.8630357142857144</v>
      </c>
      <c r="P40" s="2">
        <f t="shared" si="1"/>
        <v>1.0656917562724015</v>
      </c>
      <c r="Q40" s="2">
        <f t="shared" si="2"/>
        <v>1.5046661665416354</v>
      </c>
      <c r="R40" s="2">
        <f t="shared" si="3"/>
        <v>0.7845161290322581</v>
      </c>
      <c r="S40" s="6"/>
      <c r="T40" s="2">
        <f t="shared" si="4"/>
        <v>0.9643637352790579</v>
      </c>
      <c r="U40" s="2">
        <f t="shared" si="5"/>
        <v>1</v>
      </c>
      <c r="V40" s="3"/>
      <c r="W40" s="2">
        <v>0.903962962962963</v>
      </c>
      <c r="X40" s="2">
        <v>0.9173777777777778</v>
      </c>
      <c r="Y40" s="2">
        <v>1.069984496124031</v>
      </c>
      <c r="Z40" s="2">
        <v>1.0835348837209302</v>
      </c>
    </row>
    <row r="41" spans="1:26" ht="15">
      <c r="A41" s="7" t="s">
        <v>30</v>
      </c>
      <c r="B41" s="7" t="s">
        <v>31</v>
      </c>
      <c r="C41" s="7" t="s">
        <v>90</v>
      </c>
      <c r="D41" s="7" t="s">
        <v>33</v>
      </c>
      <c r="E41" s="7"/>
      <c r="F41" s="7">
        <v>1507.5</v>
      </c>
      <c r="G41" s="7">
        <v>1327.35</v>
      </c>
      <c r="H41" s="7">
        <v>697.5</v>
      </c>
      <c r="I41" s="7">
        <v>961.53</v>
      </c>
      <c r="J41" s="7">
        <v>333.25</v>
      </c>
      <c r="K41" s="7">
        <v>359.13</v>
      </c>
      <c r="L41" s="7">
        <v>666.5</v>
      </c>
      <c r="M41" s="7">
        <v>628.47</v>
      </c>
      <c r="O41" s="2">
        <f t="shared" si="0"/>
        <v>0.8804975124378109</v>
      </c>
      <c r="P41" s="2">
        <f t="shared" si="1"/>
        <v>1.3785376344086022</v>
      </c>
      <c r="Q41" s="2">
        <f t="shared" si="2"/>
        <v>1.0776594148537133</v>
      </c>
      <c r="R41" s="2">
        <f t="shared" si="3"/>
        <v>0.942940735183796</v>
      </c>
      <c r="S41" s="6"/>
      <c r="T41" s="2">
        <f t="shared" si="4"/>
        <v>1</v>
      </c>
      <c r="U41" s="2">
        <f t="shared" si="5"/>
        <v>1</v>
      </c>
      <c r="V41" s="3"/>
      <c r="W41" s="2">
        <v>0.8525085910652922</v>
      </c>
      <c r="X41" s="2">
        <v>1.5038074074074075</v>
      </c>
      <c r="Y41" s="2">
        <v>1.0025116279069768</v>
      </c>
      <c r="Z41" s="2">
        <v>1.1927441860465118</v>
      </c>
    </row>
    <row r="42" spans="1:26" ht="15">
      <c r="A42" s="7" t="s">
        <v>59</v>
      </c>
      <c r="B42" s="7" t="s">
        <v>60</v>
      </c>
      <c r="C42" s="7" t="s">
        <v>91</v>
      </c>
      <c r="D42" s="7" t="s">
        <v>38</v>
      </c>
      <c r="E42" s="7"/>
      <c r="F42" s="7">
        <v>1102.5</v>
      </c>
      <c r="G42" s="7">
        <v>1581.85</v>
      </c>
      <c r="H42" s="7">
        <v>2790</v>
      </c>
      <c r="I42" s="7">
        <v>2673.08</v>
      </c>
      <c r="J42" s="7">
        <v>333.25</v>
      </c>
      <c r="K42" s="7">
        <v>347.4</v>
      </c>
      <c r="L42" s="7">
        <v>666.5</v>
      </c>
      <c r="M42" s="7">
        <v>1050.95</v>
      </c>
      <c r="O42" s="2">
        <f t="shared" si="0"/>
        <v>1.4347845804988661</v>
      </c>
      <c r="P42" s="2">
        <f t="shared" si="1"/>
        <v>0.9580931899641577</v>
      </c>
      <c r="Q42" s="2">
        <f t="shared" si="2"/>
        <v>1.0424606151537883</v>
      </c>
      <c r="R42" s="2">
        <f t="shared" si="3"/>
        <v>1.5768192048012004</v>
      </c>
      <c r="S42" s="6"/>
      <c r="T42" s="2">
        <f t="shared" si="4"/>
        <v>1</v>
      </c>
      <c r="U42" s="2">
        <f t="shared" si="5"/>
        <v>1</v>
      </c>
      <c r="V42" s="3"/>
      <c r="W42" s="2">
        <v>1.5972582159624413</v>
      </c>
      <c r="X42" s="2">
        <v>1.036574074074074</v>
      </c>
      <c r="Y42" s="2">
        <v>1.1011472868217054</v>
      </c>
      <c r="Z42" s="2">
        <v>1.7586821705426354</v>
      </c>
    </row>
    <row r="43" spans="1:26" ht="15">
      <c r="A43" s="7" t="s">
        <v>59</v>
      </c>
      <c r="B43" s="7" t="s">
        <v>60</v>
      </c>
      <c r="C43" s="7" t="s">
        <v>92</v>
      </c>
      <c r="D43" s="7" t="s">
        <v>38</v>
      </c>
      <c r="E43" s="7"/>
      <c r="F43" s="7">
        <v>1102.5</v>
      </c>
      <c r="G43" s="7">
        <v>1187.12</v>
      </c>
      <c r="H43" s="7">
        <v>1627.5</v>
      </c>
      <c r="I43" s="7">
        <v>2212.05</v>
      </c>
      <c r="J43" s="7">
        <v>333.25</v>
      </c>
      <c r="K43" s="7">
        <v>322.05</v>
      </c>
      <c r="L43" s="7">
        <v>666.5</v>
      </c>
      <c r="M43" s="7">
        <v>619.32</v>
      </c>
      <c r="O43" s="2">
        <f t="shared" si="0"/>
        <v>1.07675283446712</v>
      </c>
      <c r="P43" s="2">
        <f t="shared" si="1"/>
        <v>1.3591705069124425</v>
      </c>
      <c r="Q43" s="2">
        <f t="shared" si="2"/>
        <v>0.9663915978994749</v>
      </c>
      <c r="R43" s="2">
        <f t="shared" si="3"/>
        <v>0.929212303075769</v>
      </c>
      <c r="S43" s="6"/>
      <c r="T43" s="2">
        <f t="shared" si="4"/>
        <v>1</v>
      </c>
      <c r="U43" s="2">
        <f t="shared" si="5"/>
        <v>0.947801950487622</v>
      </c>
      <c r="V43" s="3"/>
      <c r="W43" s="2">
        <v>1.0348356807511736</v>
      </c>
      <c r="X43" s="2">
        <v>1.420126984126984</v>
      </c>
      <c r="Y43" s="2">
        <v>1.174356589147287</v>
      </c>
      <c r="Z43" s="2">
        <v>1.0148682170542636</v>
      </c>
    </row>
    <row r="44" spans="1:26" ht="15">
      <c r="A44" s="7" t="s">
        <v>64</v>
      </c>
      <c r="B44" s="7" t="s">
        <v>65</v>
      </c>
      <c r="C44" s="7" t="s">
        <v>93</v>
      </c>
      <c r="D44" s="7" t="s">
        <v>67</v>
      </c>
      <c r="E44" s="7"/>
      <c r="F44" s="7">
        <v>1567.5</v>
      </c>
      <c r="G44" s="7">
        <v>1498.84</v>
      </c>
      <c r="H44" s="7">
        <v>1395</v>
      </c>
      <c r="I44" s="7">
        <v>3534.4</v>
      </c>
      <c r="J44" s="7">
        <v>666.5</v>
      </c>
      <c r="K44" s="7">
        <v>716.77</v>
      </c>
      <c r="L44" s="7">
        <v>1333</v>
      </c>
      <c r="M44" s="7">
        <v>2004.46</v>
      </c>
      <c r="O44" s="2">
        <f t="shared" si="0"/>
        <v>0.9561977671451355</v>
      </c>
      <c r="P44" s="2">
        <f t="shared" si="1"/>
        <v>2.533620071684588</v>
      </c>
      <c r="Q44" s="2">
        <f t="shared" si="2"/>
        <v>1.075423855963991</v>
      </c>
      <c r="R44" s="2">
        <f t="shared" si="3"/>
        <v>1.5037209302325583</v>
      </c>
      <c r="S44" s="6"/>
      <c r="T44" s="2">
        <f t="shared" si="4"/>
        <v>1</v>
      </c>
      <c r="U44" s="2">
        <f t="shared" si="5"/>
        <v>1</v>
      </c>
      <c r="V44" s="3"/>
      <c r="W44" s="2">
        <v>1.034046204620462</v>
      </c>
      <c r="X44" s="2">
        <v>2.7196962962962963</v>
      </c>
      <c r="Y44" s="2">
        <v>1.0327906976744186</v>
      </c>
      <c r="Z44" s="2">
        <v>1.7826976744186045</v>
      </c>
    </row>
    <row r="45" spans="1:26" ht="15">
      <c r="A45" s="7" t="s">
        <v>64</v>
      </c>
      <c r="B45" s="7" t="s">
        <v>65</v>
      </c>
      <c r="C45" s="7" t="s">
        <v>94</v>
      </c>
      <c r="D45" s="7" t="s">
        <v>33</v>
      </c>
      <c r="E45" s="7"/>
      <c r="F45" s="7">
        <v>1102.5</v>
      </c>
      <c r="G45" s="7">
        <v>1504.8</v>
      </c>
      <c r="H45" s="7">
        <v>2092.5</v>
      </c>
      <c r="I45" s="7">
        <v>4481.15</v>
      </c>
      <c r="J45" s="7">
        <v>333.25</v>
      </c>
      <c r="K45" s="7">
        <v>348.45</v>
      </c>
      <c r="L45" s="7">
        <v>999.75</v>
      </c>
      <c r="M45" s="7">
        <v>3346.26</v>
      </c>
      <c r="O45" s="2">
        <f t="shared" si="0"/>
        <v>1.3648979591836734</v>
      </c>
      <c r="P45" s="2">
        <f t="shared" si="1"/>
        <v>2.1415292712066902</v>
      </c>
      <c r="Q45" s="2">
        <f t="shared" si="2"/>
        <v>1.0456114028507126</v>
      </c>
      <c r="R45" s="2">
        <f t="shared" si="3"/>
        <v>3.3470967741935485</v>
      </c>
      <c r="S45" s="6"/>
      <c r="T45" s="2">
        <f t="shared" si="4"/>
        <v>1</v>
      </c>
      <c r="U45" s="2">
        <f t="shared" si="5"/>
        <v>1</v>
      </c>
      <c r="V45" s="3"/>
      <c r="W45" s="2">
        <v>1.2865727699530516</v>
      </c>
      <c r="X45" s="2">
        <v>1.964098765432099</v>
      </c>
      <c r="Y45" s="2">
        <v>1.2110697674418605</v>
      </c>
      <c r="Z45" s="2">
        <v>3.1869767441860466</v>
      </c>
    </row>
    <row r="46" spans="1:26" ht="15">
      <c r="A46" s="7" t="s">
        <v>64</v>
      </c>
      <c r="B46" s="7" t="s">
        <v>65</v>
      </c>
      <c r="C46" s="7" t="s">
        <v>95</v>
      </c>
      <c r="D46" s="7" t="s">
        <v>67</v>
      </c>
      <c r="E46" s="7"/>
      <c r="F46" s="7">
        <v>1567.5</v>
      </c>
      <c r="G46" s="7">
        <v>1211.77</v>
      </c>
      <c r="H46" s="7">
        <v>1395</v>
      </c>
      <c r="I46" s="7">
        <v>1688.13</v>
      </c>
      <c r="J46" s="7">
        <v>666.5</v>
      </c>
      <c r="K46" s="7">
        <v>693.48</v>
      </c>
      <c r="L46" s="7">
        <v>666.5</v>
      </c>
      <c r="M46" s="7">
        <v>972.65</v>
      </c>
      <c r="O46" s="2">
        <f t="shared" si="0"/>
        <v>0.7730590111642743</v>
      </c>
      <c r="P46" s="2">
        <f t="shared" si="1"/>
        <v>1.2101290322580647</v>
      </c>
      <c r="Q46" s="2">
        <f t="shared" si="2"/>
        <v>1.0404801200300076</v>
      </c>
      <c r="R46" s="2">
        <f t="shared" si="3"/>
        <v>1.4593398349587396</v>
      </c>
      <c r="S46" s="6"/>
      <c r="T46" s="2">
        <f t="shared" si="4"/>
        <v>0.9915940217111695</v>
      </c>
      <c r="U46" s="2">
        <f t="shared" si="5"/>
        <v>1</v>
      </c>
      <c r="V46" s="3"/>
      <c r="W46" s="2">
        <v>0.6733861386138613</v>
      </c>
      <c r="X46" s="2">
        <v>1.2268000000000001</v>
      </c>
      <c r="Y46" s="2">
        <v>1.0294108527131782</v>
      </c>
      <c r="Z46" s="2">
        <v>1.578232558139535</v>
      </c>
    </row>
    <row r="47" spans="1:26" ht="15">
      <c r="A47" s="7" t="s">
        <v>64</v>
      </c>
      <c r="B47" s="7" t="s">
        <v>65</v>
      </c>
      <c r="C47" s="7" t="s">
        <v>96</v>
      </c>
      <c r="D47" s="7" t="s">
        <v>67</v>
      </c>
      <c r="E47" s="7"/>
      <c r="F47" s="7">
        <v>1567.5</v>
      </c>
      <c r="G47" s="7">
        <v>1163.07</v>
      </c>
      <c r="H47" s="7">
        <v>1395</v>
      </c>
      <c r="I47" s="7">
        <v>2193.15</v>
      </c>
      <c r="J47" s="7">
        <v>666.5</v>
      </c>
      <c r="K47" s="7">
        <v>663.07</v>
      </c>
      <c r="L47" s="7">
        <v>666.5</v>
      </c>
      <c r="M47" s="7">
        <v>804.99</v>
      </c>
      <c r="O47" s="2">
        <f t="shared" si="0"/>
        <v>0.7419904306220095</v>
      </c>
      <c r="P47" s="2">
        <f t="shared" si="1"/>
        <v>1.5721505376344087</v>
      </c>
      <c r="Q47" s="2">
        <f t="shared" si="2"/>
        <v>0.9948537134283572</v>
      </c>
      <c r="R47" s="2">
        <f t="shared" si="3"/>
        <v>1.2077869467366842</v>
      </c>
      <c r="S47" s="6"/>
      <c r="T47" s="2">
        <f t="shared" si="4"/>
        <v>1</v>
      </c>
      <c r="U47" s="2">
        <f t="shared" si="5"/>
        <v>1</v>
      </c>
      <c r="V47" s="3"/>
      <c r="W47" s="2">
        <v>0.708151815181518</v>
      </c>
      <c r="X47" s="2">
        <v>1.6311259259259259</v>
      </c>
      <c r="Y47" s="2">
        <v>0.9908837209302326</v>
      </c>
      <c r="Z47" s="2">
        <v>1.17353488372093</v>
      </c>
    </row>
    <row r="48" spans="1:26" ht="15">
      <c r="A48" s="7" t="s">
        <v>97</v>
      </c>
      <c r="B48" s="7" t="s">
        <v>98</v>
      </c>
      <c r="C48" s="7" t="s">
        <v>99</v>
      </c>
      <c r="D48" s="7" t="s">
        <v>33</v>
      </c>
      <c r="E48" s="7"/>
      <c r="F48" s="7">
        <v>1335</v>
      </c>
      <c r="G48" s="7">
        <v>945.25</v>
      </c>
      <c r="H48" s="7">
        <v>1162.5</v>
      </c>
      <c r="I48" s="7">
        <v>921.2</v>
      </c>
      <c r="J48" s="7">
        <v>333.25</v>
      </c>
      <c r="K48" s="7">
        <v>347.4</v>
      </c>
      <c r="L48" s="7">
        <v>333.25</v>
      </c>
      <c r="M48" s="7">
        <v>356.07</v>
      </c>
      <c r="O48" s="2">
        <f t="shared" si="0"/>
        <v>0.7080524344569289</v>
      </c>
      <c r="P48" s="2">
        <f t="shared" si="1"/>
        <v>0.7924301075268818</v>
      </c>
      <c r="Q48" s="2">
        <f t="shared" si="2"/>
        <v>1.0424606151537883</v>
      </c>
      <c r="R48" s="2">
        <f t="shared" si="3"/>
        <v>1.06847711927982</v>
      </c>
      <c r="S48" s="6"/>
      <c r="T48" s="2">
        <f t="shared" si="4"/>
        <v>0.7502412709919053</v>
      </c>
      <c r="U48" s="2">
        <f t="shared" si="5"/>
        <v>1</v>
      </c>
      <c r="V48" s="3"/>
      <c r="W48" s="2">
        <v>0.8668759689922481</v>
      </c>
      <c r="X48" s="2">
        <v>0.7597333333333334</v>
      </c>
      <c r="Y48" s="2">
        <v>1.0009302325581395</v>
      </c>
      <c r="Z48" s="2">
        <v>1.251875968992248</v>
      </c>
    </row>
    <row r="49" spans="1:26" ht="15">
      <c r="A49" s="7" t="s">
        <v>34</v>
      </c>
      <c r="B49" s="7" t="s">
        <v>35</v>
      </c>
      <c r="C49" s="7" t="s">
        <v>100</v>
      </c>
      <c r="D49" s="7" t="s">
        <v>33</v>
      </c>
      <c r="E49" s="7"/>
      <c r="F49" s="7">
        <v>1680</v>
      </c>
      <c r="G49" s="7">
        <v>1630.3</v>
      </c>
      <c r="H49" s="7">
        <v>697.5</v>
      </c>
      <c r="I49" s="7">
        <v>1425.48</v>
      </c>
      <c r="J49" s="7">
        <v>333.25</v>
      </c>
      <c r="K49" s="7">
        <v>344.53</v>
      </c>
      <c r="L49" s="7">
        <v>666.5</v>
      </c>
      <c r="M49" s="7">
        <v>1836.33</v>
      </c>
      <c r="O49" s="2">
        <f t="shared" si="0"/>
        <v>0.9704166666666666</v>
      </c>
      <c r="P49" s="2">
        <f t="shared" si="1"/>
        <v>2.0436989247311828</v>
      </c>
      <c r="Q49" s="2">
        <f t="shared" si="2"/>
        <v>1.0338484621155288</v>
      </c>
      <c r="R49" s="2">
        <f t="shared" si="3"/>
        <v>2.7551837959489873</v>
      </c>
      <c r="S49" s="6"/>
      <c r="T49" s="2">
        <f t="shared" si="4"/>
        <v>1</v>
      </c>
      <c r="U49" s="2">
        <f t="shared" si="5"/>
        <v>1</v>
      </c>
      <c r="V49" s="3"/>
      <c r="W49" s="2">
        <v>1.0118518518518518</v>
      </c>
      <c r="X49" s="2">
        <v>2.1262962962962964</v>
      </c>
      <c r="Y49" s="2">
        <v>1.1368992248062015</v>
      </c>
      <c r="Z49" s="2">
        <v>2.450744186046512</v>
      </c>
    </row>
    <row r="50" spans="1:26" ht="15">
      <c r="A50" s="7" t="s">
        <v>22</v>
      </c>
      <c r="B50" s="7" t="s">
        <v>23</v>
      </c>
      <c r="C50" s="7" t="s">
        <v>101</v>
      </c>
      <c r="D50" s="7" t="s">
        <v>33</v>
      </c>
      <c r="E50" s="7"/>
      <c r="F50" s="7">
        <v>1102.5</v>
      </c>
      <c r="G50" s="7">
        <v>1157.48</v>
      </c>
      <c r="H50" s="7">
        <v>930</v>
      </c>
      <c r="I50" s="7">
        <v>1385.77</v>
      </c>
      <c r="J50" s="7">
        <v>333.25</v>
      </c>
      <c r="K50" s="7">
        <v>330.12</v>
      </c>
      <c r="L50" s="7">
        <v>666.5</v>
      </c>
      <c r="M50" s="7">
        <v>674.63</v>
      </c>
      <c r="O50" s="2">
        <f t="shared" si="0"/>
        <v>1.0498684807256236</v>
      </c>
      <c r="P50" s="2">
        <f t="shared" si="1"/>
        <v>1.4900752688172043</v>
      </c>
      <c r="Q50" s="2">
        <f t="shared" si="2"/>
        <v>0.9906076519129783</v>
      </c>
      <c r="R50" s="2">
        <f t="shared" si="3"/>
        <v>1.0121980495123781</v>
      </c>
      <c r="S50" s="6"/>
      <c r="T50" s="2">
        <f t="shared" si="4"/>
        <v>1</v>
      </c>
      <c r="U50" s="2">
        <f t="shared" si="5"/>
        <v>1</v>
      </c>
      <c r="V50" s="3"/>
      <c r="W50" s="2">
        <v>1.1217652582159625</v>
      </c>
      <c r="X50" s="2">
        <v>1.8968333333333334</v>
      </c>
      <c r="Y50" s="2">
        <v>0.9189767441860466</v>
      </c>
      <c r="Z50" s="2">
        <v>1.0379069767441862</v>
      </c>
    </row>
    <row r="51" spans="1:26" ht="15">
      <c r="A51" s="7" t="s">
        <v>22</v>
      </c>
      <c r="B51" s="7" t="s">
        <v>23</v>
      </c>
      <c r="C51" s="7" t="s">
        <v>102</v>
      </c>
      <c r="D51" s="7" t="s">
        <v>38</v>
      </c>
      <c r="E51" s="7"/>
      <c r="F51" s="7">
        <v>1335</v>
      </c>
      <c r="G51" s="7">
        <v>1096.38</v>
      </c>
      <c r="H51" s="7">
        <v>1627.5</v>
      </c>
      <c r="I51" s="7">
        <v>4392.93</v>
      </c>
      <c r="J51" s="7">
        <v>333.25</v>
      </c>
      <c r="K51" s="7">
        <v>323.9</v>
      </c>
      <c r="L51" s="7">
        <v>1333</v>
      </c>
      <c r="M51" s="7">
        <v>2672.93</v>
      </c>
      <c r="O51" s="2">
        <f t="shared" si="0"/>
        <v>0.8212584269662923</v>
      </c>
      <c r="P51" s="2">
        <f t="shared" si="1"/>
        <v>2.6991889400921663</v>
      </c>
      <c r="Q51" s="2">
        <f t="shared" si="2"/>
        <v>0.9719429857464366</v>
      </c>
      <c r="R51" s="2">
        <f t="shared" si="3"/>
        <v>2.005198799699925</v>
      </c>
      <c r="S51" s="6"/>
      <c r="T51" s="2">
        <f t="shared" si="4"/>
        <v>1</v>
      </c>
      <c r="U51" s="2">
        <f t="shared" si="5"/>
        <v>1</v>
      </c>
      <c r="V51" s="3"/>
      <c r="W51" s="2">
        <v>0.8226589147286821</v>
      </c>
      <c r="X51" s="2">
        <v>2.554901587301587</v>
      </c>
      <c r="Y51" s="2">
        <v>1.168124031007752</v>
      </c>
      <c r="Z51" s="2">
        <v>1.6152093023255814</v>
      </c>
    </row>
    <row r="52" spans="1:26" ht="15">
      <c r="A52" s="7" t="s">
        <v>103</v>
      </c>
      <c r="B52" s="7" t="s">
        <v>104</v>
      </c>
      <c r="C52" s="7" t="s">
        <v>105</v>
      </c>
      <c r="D52" s="7" t="s">
        <v>106</v>
      </c>
      <c r="E52" s="7"/>
      <c r="F52" s="7">
        <v>1242</v>
      </c>
      <c r="G52" s="7">
        <v>0</v>
      </c>
      <c r="H52" s="7">
        <v>697.5</v>
      </c>
      <c r="I52" s="7">
        <v>0</v>
      </c>
      <c r="J52" s="7">
        <v>333.25</v>
      </c>
      <c r="K52" s="7">
        <v>0</v>
      </c>
      <c r="L52" s="7">
        <v>666.5</v>
      </c>
      <c r="M52" s="7">
        <v>0</v>
      </c>
      <c r="O52" s="2">
        <f t="shared" si="0"/>
        <v>0</v>
      </c>
      <c r="P52" s="2">
        <f t="shared" si="1"/>
        <v>0</v>
      </c>
      <c r="Q52" s="2">
        <f t="shared" si="2"/>
        <v>0</v>
      </c>
      <c r="R52" s="2">
        <f t="shared" si="3"/>
        <v>0</v>
      </c>
      <c r="S52" s="6"/>
      <c r="T52" s="2">
        <f t="shared" si="4"/>
        <v>0</v>
      </c>
      <c r="U52" s="2">
        <f t="shared" si="5"/>
        <v>0</v>
      </c>
      <c r="V52" s="3"/>
      <c r="W52" s="2">
        <v>0.6595833333333333</v>
      </c>
      <c r="X52" s="2">
        <v>1.6955555555555555</v>
      </c>
      <c r="Y52" s="2">
        <v>1</v>
      </c>
      <c r="Z52" s="2">
        <v>1</v>
      </c>
    </row>
    <row r="53" spans="1:26" ht="15">
      <c r="A53" s="7" t="s">
        <v>103</v>
      </c>
      <c r="B53" s="7" t="s">
        <v>104</v>
      </c>
      <c r="C53" s="7" t="s">
        <v>107</v>
      </c>
      <c r="D53" s="7" t="s">
        <v>106</v>
      </c>
      <c r="E53" s="7"/>
      <c r="F53" s="7">
        <v>1598.5</v>
      </c>
      <c r="G53" s="7">
        <v>0</v>
      </c>
      <c r="H53" s="7">
        <v>1426</v>
      </c>
      <c r="I53" s="7">
        <v>0</v>
      </c>
      <c r="J53" s="7">
        <v>666.5</v>
      </c>
      <c r="K53" s="7">
        <v>0</v>
      </c>
      <c r="L53" s="7">
        <v>666.5</v>
      </c>
      <c r="M53" s="7">
        <v>0</v>
      </c>
      <c r="O53" s="2">
        <f t="shared" si="0"/>
        <v>0</v>
      </c>
      <c r="P53" s="2">
        <f t="shared" si="1"/>
        <v>0</v>
      </c>
      <c r="Q53" s="2">
        <f t="shared" si="2"/>
        <v>0</v>
      </c>
      <c r="R53" s="2">
        <f t="shared" si="3"/>
        <v>0</v>
      </c>
      <c r="S53" s="6"/>
      <c r="T53" s="2">
        <f t="shared" si="4"/>
        <v>0</v>
      </c>
      <c r="U53" s="2">
        <f t="shared" si="5"/>
        <v>0</v>
      </c>
      <c r="V53" s="3"/>
      <c r="W53" s="2">
        <v>0.8339805825242719</v>
      </c>
      <c r="X53" s="2">
        <v>1.2079710144927536</v>
      </c>
      <c r="Y53" s="2">
        <v>0.6666666666666666</v>
      </c>
      <c r="Z53" s="2">
        <v>1.6666666666666667</v>
      </c>
    </row>
    <row r="54" spans="1:26" ht="15">
      <c r="A54" s="7" t="s">
        <v>103</v>
      </c>
      <c r="B54" s="7" t="s">
        <v>104</v>
      </c>
      <c r="C54" s="7" t="s">
        <v>108</v>
      </c>
      <c r="D54" s="7" t="s">
        <v>85</v>
      </c>
      <c r="E54" s="7"/>
      <c r="F54" s="7">
        <v>1242</v>
      </c>
      <c r="G54" s="7">
        <v>0</v>
      </c>
      <c r="H54" s="7">
        <v>6060.5</v>
      </c>
      <c r="I54" s="7">
        <v>0</v>
      </c>
      <c r="J54" s="7">
        <v>999.75</v>
      </c>
      <c r="K54" s="7">
        <v>0</v>
      </c>
      <c r="L54" s="7">
        <v>4998.75</v>
      </c>
      <c r="M54" s="7">
        <v>0</v>
      </c>
      <c r="O54" s="2">
        <f t="shared" si="0"/>
        <v>0</v>
      </c>
      <c r="P54" s="2">
        <f t="shared" si="1"/>
        <v>0</v>
      </c>
      <c r="Q54" s="2">
        <f t="shared" si="2"/>
        <v>0</v>
      </c>
      <c r="R54" s="2">
        <f t="shared" si="3"/>
        <v>0</v>
      </c>
      <c r="S54" s="6"/>
      <c r="T54" s="2">
        <f t="shared" si="4"/>
        <v>0</v>
      </c>
      <c r="U54" s="2">
        <f t="shared" si="5"/>
        <v>0</v>
      </c>
      <c r="V54" s="3"/>
      <c r="W54" s="2">
        <v>1.2925</v>
      </c>
      <c r="X54" s="2">
        <v>0.9990622335890879</v>
      </c>
      <c r="Y54" s="2">
        <v>1.711111111111111</v>
      </c>
      <c r="Z54" s="2">
        <v>0.6755555555555556</v>
      </c>
    </row>
    <row r="55" spans="1:26" ht="15">
      <c r="A55" s="7" t="s">
        <v>103</v>
      </c>
      <c r="B55" s="7" t="s">
        <v>104</v>
      </c>
      <c r="C55" s="7" t="s">
        <v>109</v>
      </c>
      <c r="D55" s="7" t="s">
        <v>85</v>
      </c>
      <c r="E55" s="7"/>
      <c r="F55" s="7">
        <v>1242</v>
      </c>
      <c r="G55" s="7">
        <v>0</v>
      </c>
      <c r="H55" s="7">
        <v>1069.5</v>
      </c>
      <c r="I55" s="7">
        <v>0</v>
      </c>
      <c r="J55" s="7">
        <v>333.25</v>
      </c>
      <c r="K55" s="7">
        <v>0</v>
      </c>
      <c r="L55" s="7">
        <v>666.5</v>
      </c>
      <c r="M55" s="7">
        <v>0</v>
      </c>
      <c r="O55" s="2">
        <f t="shared" si="0"/>
        <v>0</v>
      </c>
      <c r="P55" s="2">
        <f t="shared" si="1"/>
        <v>0</v>
      </c>
      <c r="Q55" s="2">
        <f t="shared" si="2"/>
        <v>0</v>
      </c>
      <c r="R55" s="2">
        <f t="shared" si="3"/>
        <v>0</v>
      </c>
      <c r="S55" s="6"/>
      <c r="T55" s="2">
        <f t="shared" si="4"/>
        <v>0</v>
      </c>
      <c r="U55" s="2">
        <f t="shared" si="5"/>
        <v>0</v>
      </c>
      <c r="V55" s="3"/>
      <c r="W55" s="2">
        <v>0.6</v>
      </c>
      <c r="X55" s="2">
        <v>1.3231884057971015</v>
      </c>
      <c r="Y55" s="2">
        <v>1</v>
      </c>
      <c r="Z55" s="2">
        <v>1</v>
      </c>
    </row>
    <row r="56" spans="1:26" ht="15">
      <c r="A56" s="7" t="s">
        <v>103</v>
      </c>
      <c r="B56" s="7" t="s">
        <v>104</v>
      </c>
      <c r="C56" s="7" t="s">
        <v>110</v>
      </c>
      <c r="D56" s="7" t="s">
        <v>85</v>
      </c>
      <c r="E56" s="7"/>
      <c r="F56" s="7">
        <v>1242</v>
      </c>
      <c r="G56" s="7">
        <v>0</v>
      </c>
      <c r="H56" s="7">
        <v>713</v>
      </c>
      <c r="I56" s="7">
        <v>0</v>
      </c>
      <c r="J56" s="7">
        <v>333.25</v>
      </c>
      <c r="K56" s="7">
        <v>0</v>
      </c>
      <c r="L56" s="7">
        <v>666.5</v>
      </c>
      <c r="M56" s="7">
        <v>0</v>
      </c>
      <c r="O56" s="2">
        <f t="shared" si="0"/>
        <v>0</v>
      </c>
      <c r="P56" s="2">
        <f t="shared" si="1"/>
        <v>0</v>
      </c>
      <c r="Q56" s="2">
        <f t="shared" si="2"/>
        <v>0</v>
      </c>
      <c r="R56" s="2">
        <f t="shared" si="3"/>
        <v>0</v>
      </c>
      <c r="S56" s="6"/>
      <c r="T56" s="2">
        <f t="shared" si="4"/>
        <v>0</v>
      </c>
      <c r="U56" s="2">
        <f t="shared" si="5"/>
        <v>0</v>
      </c>
      <c r="V56" s="3"/>
      <c r="W56" s="2">
        <v>0.8741666666666666</v>
      </c>
      <c r="X56" s="2">
        <v>1.6007246376811595</v>
      </c>
      <c r="Y56" s="2">
        <v>1</v>
      </c>
      <c r="Z56" s="2">
        <v>1</v>
      </c>
    </row>
    <row r="57" spans="1:26" ht="15">
      <c r="A57" s="7" t="s">
        <v>103</v>
      </c>
      <c r="B57" s="7" t="s">
        <v>104</v>
      </c>
      <c r="C57" s="7" t="s">
        <v>111</v>
      </c>
      <c r="D57" s="7" t="s">
        <v>85</v>
      </c>
      <c r="E57" s="7"/>
      <c r="F57" s="7">
        <v>1242</v>
      </c>
      <c r="G57" s="7">
        <v>0</v>
      </c>
      <c r="H57" s="7">
        <v>1247.75</v>
      </c>
      <c r="I57" s="7">
        <v>0</v>
      </c>
      <c r="J57" s="7">
        <v>333.25</v>
      </c>
      <c r="K57" s="7">
        <v>0</v>
      </c>
      <c r="L57" s="7">
        <v>999.75</v>
      </c>
      <c r="M57" s="7">
        <v>0</v>
      </c>
      <c r="O57" s="2">
        <f t="shared" si="0"/>
        <v>0</v>
      </c>
      <c r="P57" s="2">
        <f t="shared" si="1"/>
        <v>0</v>
      </c>
      <c r="Q57" s="2">
        <f t="shared" si="2"/>
        <v>0</v>
      </c>
      <c r="R57" s="2">
        <f t="shared" si="3"/>
        <v>0</v>
      </c>
      <c r="S57" s="6"/>
      <c r="T57" s="2">
        <f t="shared" si="4"/>
        <v>0</v>
      </c>
      <c r="U57" s="2">
        <f t="shared" si="5"/>
        <v>0</v>
      </c>
      <c r="V57" s="3"/>
      <c r="W57" s="2">
        <v>0.6770833333333334</v>
      </c>
      <c r="X57" s="2">
        <v>1.8124223602484473</v>
      </c>
      <c r="Y57" s="2">
        <v>1</v>
      </c>
      <c r="Z57" s="2">
        <v>1</v>
      </c>
    </row>
    <row r="58" spans="1:26" ht="15">
      <c r="A58" s="7" t="s">
        <v>103</v>
      </c>
      <c r="B58" s="7" t="s">
        <v>104</v>
      </c>
      <c r="C58" s="7" t="s">
        <v>112</v>
      </c>
      <c r="D58" s="7" t="s">
        <v>85</v>
      </c>
      <c r="E58" s="7"/>
      <c r="F58" s="7">
        <v>1242</v>
      </c>
      <c r="G58" s="7">
        <v>0</v>
      </c>
      <c r="H58" s="7">
        <v>713</v>
      </c>
      <c r="I58" s="7">
        <v>0</v>
      </c>
      <c r="J58" s="7">
        <v>333.25</v>
      </c>
      <c r="K58" s="7">
        <v>0</v>
      </c>
      <c r="L58" s="7">
        <v>666.5</v>
      </c>
      <c r="M58" s="7">
        <v>0</v>
      </c>
      <c r="O58" s="2">
        <f t="shared" si="0"/>
        <v>0</v>
      </c>
      <c r="P58" s="2">
        <f t="shared" si="1"/>
        <v>0</v>
      </c>
      <c r="Q58" s="2">
        <f t="shared" si="2"/>
        <v>0</v>
      </c>
      <c r="R58" s="2">
        <f t="shared" si="3"/>
        <v>0</v>
      </c>
      <c r="S58" s="6"/>
      <c r="T58" s="2">
        <f t="shared" si="4"/>
        <v>0</v>
      </c>
      <c r="U58" s="2">
        <f t="shared" si="5"/>
        <v>0</v>
      </c>
      <c r="V58" s="3"/>
      <c r="W58" s="2">
        <v>0.6425</v>
      </c>
      <c r="X58" s="2">
        <v>1.951449275362319</v>
      </c>
      <c r="Y58" s="2">
        <v>1</v>
      </c>
      <c r="Z58" s="2">
        <v>1</v>
      </c>
    </row>
    <row r="59" spans="1:26" ht="15">
      <c r="A59" s="7" t="s">
        <v>103</v>
      </c>
      <c r="B59" s="7" t="s">
        <v>104</v>
      </c>
      <c r="C59" s="7" t="s">
        <v>113</v>
      </c>
      <c r="D59" s="7" t="s">
        <v>106</v>
      </c>
      <c r="E59" s="7"/>
      <c r="F59" s="7">
        <v>1242</v>
      </c>
      <c r="G59" s="7">
        <v>0</v>
      </c>
      <c r="H59" s="7">
        <v>1782.5</v>
      </c>
      <c r="I59" s="7">
        <v>0</v>
      </c>
      <c r="J59" s="7">
        <v>333.25</v>
      </c>
      <c r="K59" s="7">
        <v>0</v>
      </c>
      <c r="L59" s="7">
        <v>1999.5</v>
      </c>
      <c r="M59" s="7">
        <v>0</v>
      </c>
      <c r="O59" s="2">
        <f t="shared" si="0"/>
        <v>0</v>
      </c>
      <c r="P59" s="2">
        <f t="shared" si="1"/>
        <v>0</v>
      </c>
      <c r="Q59" s="2">
        <f t="shared" si="2"/>
        <v>0</v>
      </c>
      <c r="R59" s="2">
        <f t="shared" si="3"/>
        <v>0</v>
      </c>
      <c r="S59" s="6"/>
      <c r="T59" s="2">
        <f t="shared" si="4"/>
        <v>0</v>
      </c>
      <c r="U59" s="2">
        <f t="shared" si="5"/>
        <v>0</v>
      </c>
      <c r="V59" s="3"/>
      <c r="W59" s="2">
        <v>1.10625</v>
      </c>
      <c r="X59" s="2">
        <v>1.4666666666666666</v>
      </c>
      <c r="Y59" s="2">
        <v>1.0333333333333334</v>
      </c>
      <c r="Z59" s="2">
        <v>0.9833333333333333</v>
      </c>
    </row>
    <row r="60" spans="1:26" ht="15">
      <c r="A60" s="7" t="s">
        <v>103</v>
      </c>
      <c r="B60" s="7" t="s">
        <v>104</v>
      </c>
      <c r="C60" s="7" t="s">
        <v>114</v>
      </c>
      <c r="D60" s="7" t="s">
        <v>85</v>
      </c>
      <c r="E60" s="7"/>
      <c r="F60" s="7">
        <v>1242</v>
      </c>
      <c r="G60" s="7">
        <v>0</v>
      </c>
      <c r="H60" s="7">
        <v>1604.25</v>
      </c>
      <c r="I60" s="7">
        <v>0</v>
      </c>
      <c r="J60" s="7">
        <v>333.25</v>
      </c>
      <c r="K60" s="7">
        <v>0</v>
      </c>
      <c r="L60" s="7">
        <v>1333</v>
      </c>
      <c r="M60" s="7">
        <v>0</v>
      </c>
      <c r="O60" s="2">
        <f t="shared" si="0"/>
        <v>0</v>
      </c>
      <c r="P60" s="2">
        <f t="shared" si="1"/>
        <v>0</v>
      </c>
      <c r="Q60" s="2">
        <f t="shared" si="2"/>
        <v>0</v>
      </c>
      <c r="R60" s="2">
        <f t="shared" si="3"/>
        <v>0</v>
      </c>
      <c r="S60" s="6"/>
      <c r="T60" s="2">
        <f t="shared" si="4"/>
        <v>0</v>
      </c>
      <c r="U60" s="2">
        <f t="shared" si="5"/>
        <v>0</v>
      </c>
      <c r="V60" s="3"/>
      <c r="W60" s="2">
        <v>0.77875</v>
      </c>
      <c r="X60" s="2">
        <v>1.7639291465378422</v>
      </c>
      <c r="Y60" s="2">
        <v>1</v>
      </c>
      <c r="Z60" s="2">
        <v>1</v>
      </c>
    </row>
    <row r="61" spans="1:26" ht="15">
      <c r="A61" s="7" t="s">
        <v>103</v>
      </c>
      <c r="B61" s="7" t="s">
        <v>104</v>
      </c>
      <c r="C61" s="7" t="s">
        <v>115</v>
      </c>
      <c r="D61" s="7" t="s">
        <v>85</v>
      </c>
      <c r="E61" s="7"/>
      <c r="F61" s="7">
        <v>1242</v>
      </c>
      <c r="G61" s="7">
        <v>0</v>
      </c>
      <c r="H61" s="7">
        <v>2495.5</v>
      </c>
      <c r="I61" s="7">
        <v>0</v>
      </c>
      <c r="J61" s="7">
        <v>333.25</v>
      </c>
      <c r="K61" s="7">
        <v>0</v>
      </c>
      <c r="L61" s="7">
        <v>1666.25</v>
      </c>
      <c r="M61" s="7">
        <v>0</v>
      </c>
      <c r="O61" s="2">
        <f t="shared" si="0"/>
        <v>0</v>
      </c>
      <c r="P61" s="2">
        <f t="shared" si="1"/>
        <v>0</v>
      </c>
      <c r="Q61" s="2">
        <f t="shared" si="2"/>
        <v>0</v>
      </c>
      <c r="R61" s="2">
        <f t="shared" si="3"/>
        <v>0</v>
      </c>
      <c r="S61" s="6"/>
      <c r="T61" s="2">
        <f t="shared" si="4"/>
        <v>0</v>
      </c>
      <c r="U61" s="2">
        <f t="shared" si="5"/>
        <v>0</v>
      </c>
      <c r="V61" s="3"/>
      <c r="W61" s="2">
        <v>0.8270833333333333</v>
      </c>
      <c r="X61" s="2">
        <v>1.2349896480331264</v>
      </c>
      <c r="Y61" s="2">
        <v>1</v>
      </c>
      <c r="Z61" s="2">
        <v>1</v>
      </c>
    </row>
    <row r="62" spans="1:26" ht="15">
      <c r="A62" s="7" t="s">
        <v>103</v>
      </c>
      <c r="B62" s="7" t="s">
        <v>104</v>
      </c>
      <c r="C62" s="7" t="s">
        <v>116</v>
      </c>
      <c r="D62" s="7" t="s">
        <v>85</v>
      </c>
      <c r="E62" s="7"/>
      <c r="F62" s="7">
        <v>885.5</v>
      </c>
      <c r="G62" s="7">
        <v>0</v>
      </c>
      <c r="H62" s="7">
        <v>4278</v>
      </c>
      <c r="I62" s="7">
        <v>0</v>
      </c>
      <c r="J62" s="7">
        <v>333.25</v>
      </c>
      <c r="K62" s="7">
        <v>0</v>
      </c>
      <c r="L62" s="7">
        <v>2332.75</v>
      </c>
      <c r="M62" s="7">
        <v>0</v>
      </c>
      <c r="O62" s="2">
        <f t="shared" si="0"/>
        <v>0</v>
      </c>
      <c r="P62" s="2">
        <f t="shared" si="1"/>
        <v>0</v>
      </c>
      <c r="Q62" s="2">
        <f t="shared" si="2"/>
        <v>0</v>
      </c>
      <c r="R62" s="2">
        <f t="shared" si="3"/>
        <v>0</v>
      </c>
      <c r="S62" s="6"/>
      <c r="T62" s="2">
        <f t="shared" si="4"/>
        <v>0</v>
      </c>
      <c r="U62" s="2">
        <f t="shared" si="5"/>
        <v>0</v>
      </c>
      <c r="V62" s="3"/>
      <c r="W62" s="2">
        <v>1.1649122807017545</v>
      </c>
      <c r="X62" s="2">
        <v>0.9820048309178744</v>
      </c>
      <c r="Y62" s="2">
        <v>1</v>
      </c>
      <c r="Z62" s="2">
        <v>0.8571428571428571</v>
      </c>
    </row>
    <row r="65" ht="15">
      <c r="A65" s="4" t="s">
        <v>19</v>
      </c>
    </row>
  </sheetData>
  <sheetProtection/>
  <mergeCells count="2">
    <mergeCell ref="O1:R1"/>
    <mergeCell ref="W1:Z1"/>
  </mergeCells>
  <conditionalFormatting sqref="W3:Z62">
    <cfRule type="cellIs" priority="8" dxfId="0" operator="lessThan">
      <formula>0.9</formula>
    </cfRule>
    <cfRule type="cellIs" priority="9" dxfId="1" operator="greaterThan">
      <formula>1.2</formula>
    </cfRule>
  </conditionalFormatting>
  <conditionalFormatting sqref="T3:U62">
    <cfRule type="cellIs" priority="3" dxfId="0" operator="lessThan" stopIfTrue="1">
      <formula>0.9</formula>
    </cfRule>
    <cfRule type="cellIs" priority="4" dxfId="3" operator="between" stopIfTrue="1">
      <formula>0.9</formula>
      <formula>0.9999999999999</formula>
    </cfRule>
    <cfRule type="cellIs" priority="5" dxfId="2" operator="equal" stopIfTrue="1">
      <formula>1</formula>
    </cfRule>
  </conditionalFormatting>
  <conditionalFormatting sqref="O3:R62">
    <cfRule type="cellIs" priority="1" dxfId="1" operator="greaterThan" stopIfTrue="1">
      <formula>1.2</formula>
    </cfRule>
    <cfRule type="cellIs" priority="2" dxfId="0" operator="lessThan" stopIfTrue="1">
      <formula>0.9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2" r:id="rId1"/>
  <headerFooter>
    <oddHeader>&amp;LDecember 2015 Safer Staffing - Draft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zoomScale="40" zoomScaleNormal="40" workbookViewId="0" topLeftCell="A1">
      <selection activeCell="N59" sqref="N59"/>
    </sheetView>
  </sheetViews>
  <sheetFormatPr defaultColWidth="9.140625" defaultRowHeight="15"/>
  <cols>
    <col min="1" max="1" width="9.140625" style="4" customWidth="1"/>
    <col min="2" max="2" width="45.57421875" style="4" bestFit="1" customWidth="1"/>
    <col min="3" max="3" width="32.00390625" style="4" bestFit="1" customWidth="1"/>
    <col min="4" max="5" width="0" style="4" hidden="1" customWidth="1"/>
    <col min="6" max="6" width="22.00390625" style="4" bestFit="1" customWidth="1"/>
    <col min="7" max="7" width="20.140625" style="4" bestFit="1" customWidth="1"/>
    <col min="8" max="8" width="24.140625" style="4" bestFit="1" customWidth="1"/>
    <col min="9" max="9" width="22.421875" style="4" bestFit="1" customWidth="1"/>
    <col min="10" max="10" width="22.7109375" style="4" bestFit="1" customWidth="1"/>
    <col min="11" max="11" width="20.8515625" style="4" bestFit="1" customWidth="1"/>
    <col min="12" max="12" width="24.8515625" style="4" bestFit="1" customWidth="1"/>
    <col min="13" max="13" width="23.140625" style="4" bestFit="1" customWidth="1"/>
    <col min="14" max="14" width="9.140625" style="4" customWidth="1"/>
    <col min="15" max="15" width="13.28125" style="4" bestFit="1" customWidth="1"/>
    <col min="16" max="16" width="15.28125" style="4" bestFit="1" customWidth="1"/>
    <col min="17" max="17" width="14.8515625" style="4" bestFit="1" customWidth="1"/>
    <col min="18" max="18" width="16.8515625" style="4" bestFit="1" customWidth="1"/>
    <col min="19" max="21" width="16.8515625" style="4" customWidth="1"/>
    <col min="22" max="22" width="9.140625" style="4" customWidth="1"/>
    <col min="23" max="23" width="13.28125" style="4" bestFit="1" customWidth="1"/>
    <col min="24" max="24" width="15.28125" style="4" bestFit="1" customWidth="1"/>
    <col min="25" max="25" width="14.8515625" style="4" bestFit="1" customWidth="1"/>
    <col min="26" max="26" width="16.8515625" style="4" bestFit="1" customWidth="1"/>
    <col min="27" max="16384" width="9.140625" style="4" customWidth="1"/>
  </cols>
  <sheetData>
    <row r="1" spans="15:26" ht="15">
      <c r="O1" s="11" t="s">
        <v>13</v>
      </c>
      <c r="P1" s="11"/>
      <c r="Q1" s="11"/>
      <c r="R1" s="11"/>
      <c r="S1" s="5"/>
      <c r="T1" s="5"/>
      <c r="U1" s="5"/>
      <c r="W1" s="12" t="s">
        <v>18</v>
      </c>
      <c r="X1" s="12"/>
      <c r="Y1" s="12"/>
      <c r="Z1" s="12"/>
    </row>
    <row r="2" spans="1:2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O2" s="1" t="s">
        <v>14</v>
      </c>
      <c r="P2" s="1" t="s">
        <v>15</v>
      </c>
      <c r="Q2" s="1" t="s">
        <v>16</v>
      </c>
      <c r="R2" s="1" t="s">
        <v>17</v>
      </c>
      <c r="S2" s="3"/>
      <c r="T2" s="1" t="s">
        <v>20</v>
      </c>
      <c r="U2" s="1" t="s">
        <v>21</v>
      </c>
      <c r="V2" s="3"/>
      <c r="W2" s="1" t="s">
        <v>14</v>
      </c>
      <c r="X2" s="1" t="s">
        <v>15</v>
      </c>
      <c r="Y2" s="1" t="s">
        <v>16</v>
      </c>
      <c r="Z2" s="1" t="s">
        <v>17</v>
      </c>
    </row>
    <row r="3" spans="1:26" ht="15">
      <c r="A3" s="8" t="s">
        <v>22</v>
      </c>
      <c r="B3" s="8" t="s">
        <v>23</v>
      </c>
      <c r="C3" s="8" t="s">
        <v>24</v>
      </c>
      <c r="D3" s="8" t="s">
        <v>25</v>
      </c>
      <c r="E3" s="8"/>
      <c r="F3" s="8">
        <v>1335</v>
      </c>
      <c r="G3" s="8">
        <v>921.27</v>
      </c>
      <c r="H3" s="8">
        <v>1627.5</v>
      </c>
      <c r="I3" s="8">
        <v>1637.73</v>
      </c>
      <c r="J3" s="8">
        <v>333.25</v>
      </c>
      <c r="K3" s="8">
        <v>360</v>
      </c>
      <c r="L3" s="8">
        <v>666.5</v>
      </c>
      <c r="M3" s="8">
        <v>497.45</v>
      </c>
      <c r="O3" s="2">
        <f>G3/F3</f>
        <v>0.6900898876404494</v>
      </c>
      <c r="P3" s="2">
        <f>I3/H3</f>
        <v>1.0062857142857142</v>
      </c>
      <c r="Q3" s="2">
        <f>K3/J3</f>
        <v>1.0802700675168793</v>
      </c>
      <c r="R3" s="2">
        <f>M3/L3</f>
        <v>0.7463615903975994</v>
      </c>
      <c r="S3" s="6"/>
      <c r="T3" s="2">
        <f>IF(((G3/F3)+(I3/H3))/2&gt;1,1,((G3/F3)+(I3/H3))/2)</f>
        <v>0.8481878009630819</v>
      </c>
      <c r="U3" s="2">
        <f>IF(((K3/J3)+(M3/L3))/2&gt;1,1,((K3/J3)+(M3/L3))/2)</f>
        <v>0.9133158289572394</v>
      </c>
      <c r="V3" s="3"/>
      <c r="W3" s="2">
        <v>0.8638759689922482</v>
      </c>
      <c r="X3" s="2">
        <v>0.8912888888888889</v>
      </c>
      <c r="Y3" s="2">
        <v>1.016186046511628</v>
      </c>
      <c r="Z3" s="2">
        <v>1.233984496124031</v>
      </c>
    </row>
    <row r="4" spans="1:26" ht="15">
      <c r="A4" s="8" t="s">
        <v>26</v>
      </c>
      <c r="B4" s="8" t="s">
        <v>27</v>
      </c>
      <c r="C4" s="8" t="s">
        <v>28</v>
      </c>
      <c r="D4" s="8" t="s">
        <v>29</v>
      </c>
      <c r="E4" s="8"/>
      <c r="F4" s="8">
        <v>1275</v>
      </c>
      <c r="G4" s="8">
        <v>919.17</v>
      </c>
      <c r="H4" s="8">
        <v>1627.5</v>
      </c>
      <c r="I4" s="8">
        <v>1654.4</v>
      </c>
      <c r="J4" s="8">
        <v>333.25</v>
      </c>
      <c r="K4" s="8">
        <v>309.66</v>
      </c>
      <c r="L4" s="8">
        <v>666.5</v>
      </c>
      <c r="M4" s="8">
        <v>696.85</v>
      </c>
      <c r="O4" s="2">
        <f aca="true" t="shared" si="0" ref="O4:O62">G4/F4</f>
        <v>0.7209176470588236</v>
      </c>
      <c r="P4" s="2">
        <f aca="true" t="shared" si="1" ref="P4:P62">I4/H4</f>
        <v>1.0165284178187404</v>
      </c>
      <c r="Q4" s="2">
        <f aca="true" t="shared" si="2" ref="Q4:Q62">K4/J4</f>
        <v>0.929212303075769</v>
      </c>
      <c r="R4" s="2">
        <f aca="true" t="shared" si="3" ref="R4:R62">M4/L4</f>
        <v>1.0455363840960241</v>
      </c>
      <c r="S4" s="6"/>
      <c r="T4" s="2">
        <f aca="true" t="shared" si="4" ref="T4:T62">IF(((G4/F4)+(I4/H4))/2&gt;1,1,((G4/F4)+(I4/H4))/2)</f>
        <v>0.868723032438782</v>
      </c>
      <c r="U4" s="2">
        <f aca="true" t="shared" si="5" ref="U4:U62">IF(((K4/J4)+(M4/L4))/2&gt;1,1,((K4/J4)+(M4/L4))/2)</f>
        <v>0.9873743435858966</v>
      </c>
      <c r="V4" s="3"/>
      <c r="W4" s="2">
        <v>0.8392113821138212</v>
      </c>
      <c r="X4" s="2">
        <v>1.0648253968253967</v>
      </c>
      <c r="Y4" s="2">
        <v>0.9206511627906977</v>
      </c>
      <c r="Z4" s="2">
        <v>1.515875968992248</v>
      </c>
    </row>
    <row r="5" spans="1:26" ht="15">
      <c r="A5" s="8" t="s">
        <v>30</v>
      </c>
      <c r="B5" s="8" t="s">
        <v>31</v>
      </c>
      <c r="C5" s="8" t="s">
        <v>32</v>
      </c>
      <c r="D5" s="8" t="s">
        <v>33</v>
      </c>
      <c r="E5" s="8"/>
      <c r="F5" s="8">
        <v>1335</v>
      </c>
      <c r="G5" s="8">
        <v>1431.78</v>
      </c>
      <c r="H5" s="8">
        <v>1162.5</v>
      </c>
      <c r="I5" s="8">
        <v>1766.42</v>
      </c>
      <c r="J5" s="8">
        <v>333.25</v>
      </c>
      <c r="K5" s="8">
        <v>342.83</v>
      </c>
      <c r="L5" s="8">
        <v>1333</v>
      </c>
      <c r="M5" s="8">
        <v>690.65</v>
      </c>
      <c r="O5" s="2">
        <f t="shared" si="0"/>
        <v>1.072494382022472</v>
      </c>
      <c r="P5" s="2">
        <f t="shared" si="1"/>
        <v>1.5195010752688172</v>
      </c>
      <c r="Q5" s="2">
        <f t="shared" si="2"/>
        <v>1.028747186796699</v>
      </c>
      <c r="R5" s="2">
        <f t="shared" si="3"/>
        <v>0.5181170292573143</v>
      </c>
      <c r="S5" s="6"/>
      <c r="T5" s="2">
        <f t="shared" si="4"/>
        <v>1</v>
      </c>
      <c r="U5" s="2">
        <f t="shared" si="5"/>
        <v>0.7734321080270067</v>
      </c>
      <c r="V5" s="3"/>
      <c r="W5" s="2">
        <v>1.0412558139534884</v>
      </c>
      <c r="X5" s="2">
        <v>1.4481155555555556</v>
      </c>
      <c r="Y5" s="2">
        <v>1.0651782945736434</v>
      </c>
      <c r="Z5" s="2">
        <v>0.5461162790697675</v>
      </c>
    </row>
    <row r="6" spans="1:26" ht="15">
      <c r="A6" s="8" t="s">
        <v>34</v>
      </c>
      <c r="B6" s="8" t="s">
        <v>35</v>
      </c>
      <c r="C6" s="8" t="s">
        <v>36</v>
      </c>
      <c r="D6" s="8" t="s">
        <v>33</v>
      </c>
      <c r="E6" s="8"/>
      <c r="F6" s="8">
        <v>1680</v>
      </c>
      <c r="G6" s="8">
        <v>1740.03</v>
      </c>
      <c r="H6" s="8">
        <v>697.5</v>
      </c>
      <c r="I6" s="8">
        <v>1409.5</v>
      </c>
      <c r="J6" s="8">
        <v>333.25</v>
      </c>
      <c r="K6" s="8">
        <v>287.18</v>
      </c>
      <c r="L6" s="8">
        <v>666.5</v>
      </c>
      <c r="M6" s="8">
        <v>1131.6</v>
      </c>
      <c r="O6" s="2">
        <f t="shared" si="0"/>
        <v>1.0357321428571429</v>
      </c>
      <c r="P6" s="2">
        <f t="shared" si="1"/>
        <v>2.02078853046595</v>
      </c>
      <c r="Q6" s="2">
        <f t="shared" si="2"/>
        <v>0.861755438859715</v>
      </c>
      <c r="R6" s="2">
        <f t="shared" si="3"/>
        <v>1.6978244561140283</v>
      </c>
      <c r="S6" s="6"/>
      <c r="T6" s="2">
        <f t="shared" si="4"/>
        <v>1</v>
      </c>
      <c r="U6" s="2">
        <f t="shared" si="5"/>
        <v>1</v>
      </c>
      <c r="V6" s="3"/>
      <c r="W6" s="2">
        <v>1.0362222222222222</v>
      </c>
      <c r="X6" s="2">
        <v>2.140251851851852</v>
      </c>
      <c r="Y6" s="2">
        <v>1.0288992248062014</v>
      </c>
      <c r="Z6" s="2">
        <v>1.7395658914728682</v>
      </c>
    </row>
    <row r="7" spans="1:26" ht="15">
      <c r="A7" s="8" t="s">
        <v>22</v>
      </c>
      <c r="B7" s="8" t="s">
        <v>23</v>
      </c>
      <c r="C7" s="8" t="s">
        <v>37</v>
      </c>
      <c r="D7" s="8" t="s">
        <v>38</v>
      </c>
      <c r="E7" s="8"/>
      <c r="F7" s="8">
        <v>1335</v>
      </c>
      <c r="G7" s="8">
        <v>1623.1</v>
      </c>
      <c r="H7" s="8">
        <v>1627.5</v>
      </c>
      <c r="I7" s="8">
        <v>4432.67</v>
      </c>
      <c r="J7" s="8">
        <v>333.25</v>
      </c>
      <c r="K7" s="8">
        <v>372.1</v>
      </c>
      <c r="L7" s="8">
        <v>1333</v>
      </c>
      <c r="M7" s="8">
        <v>1667.8</v>
      </c>
      <c r="O7" s="2">
        <f t="shared" si="0"/>
        <v>1.2158052434456927</v>
      </c>
      <c r="P7" s="2">
        <f t="shared" si="1"/>
        <v>2.7236067588325654</v>
      </c>
      <c r="Q7" s="2">
        <f t="shared" si="2"/>
        <v>1.1165791447861966</v>
      </c>
      <c r="R7" s="2">
        <f t="shared" si="3"/>
        <v>1.2511627906976743</v>
      </c>
      <c r="S7" s="6"/>
      <c r="T7" s="2">
        <f t="shared" si="4"/>
        <v>1</v>
      </c>
      <c r="U7" s="2">
        <f t="shared" si="5"/>
        <v>1</v>
      </c>
      <c r="V7" s="3"/>
      <c r="W7" s="2">
        <v>1.0953255813953489</v>
      </c>
      <c r="X7" s="2">
        <v>2.5056507936507937</v>
      </c>
      <c r="Y7" s="2">
        <v>1.1287441860465115</v>
      </c>
      <c r="Z7" s="2">
        <v>1.2107131782945737</v>
      </c>
    </row>
    <row r="8" spans="1:26" ht="15">
      <c r="A8" s="8" t="s">
        <v>34</v>
      </c>
      <c r="B8" s="8" t="s">
        <v>35</v>
      </c>
      <c r="C8" s="8" t="s">
        <v>39</v>
      </c>
      <c r="D8" s="8" t="s">
        <v>33</v>
      </c>
      <c r="E8" s="8"/>
      <c r="F8" s="8">
        <v>870</v>
      </c>
      <c r="G8" s="8">
        <v>858</v>
      </c>
      <c r="H8" s="8">
        <v>930</v>
      </c>
      <c r="I8" s="8">
        <v>1383.15</v>
      </c>
      <c r="J8" s="8">
        <v>333.25</v>
      </c>
      <c r="K8" s="8">
        <v>354.13</v>
      </c>
      <c r="L8" s="8">
        <v>333.25</v>
      </c>
      <c r="M8" s="8">
        <v>572.67</v>
      </c>
      <c r="O8" s="2">
        <f t="shared" si="0"/>
        <v>0.9862068965517241</v>
      </c>
      <c r="P8" s="2">
        <f t="shared" si="1"/>
        <v>1.487258064516129</v>
      </c>
      <c r="Q8" s="2">
        <f t="shared" si="2"/>
        <v>1.062655663915979</v>
      </c>
      <c r="R8" s="2">
        <f t="shared" si="3"/>
        <v>1.7184396099024755</v>
      </c>
      <c r="S8" s="6"/>
      <c r="T8" s="2">
        <f t="shared" si="4"/>
        <v>1</v>
      </c>
      <c r="U8" s="2">
        <f t="shared" si="5"/>
        <v>1</v>
      </c>
      <c r="V8" s="3"/>
      <c r="W8" s="2">
        <v>1.0224166666666668</v>
      </c>
      <c r="X8" s="2">
        <v>1.7757444444444446</v>
      </c>
      <c r="Y8" s="2">
        <v>1.0331162790697674</v>
      </c>
      <c r="Z8" s="2">
        <v>1.6576744186046513</v>
      </c>
    </row>
    <row r="9" spans="1:26" ht="15">
      <c r="A9" s="8" t="s">
        <v>30</v>
      </c>
      <c r="B9" s="8" t="s">
        <v>31</v>
      </c>
      <c r="C9" s="8" t="s">
        <v>40</v>
      </c>
      <c r="D9" s="8" t="s">
        <v>33</v>
      </c>
      <c r="E9" s="8"/>
      <c r="F9" s="8">
        <v>1567.5</v>
      </c>
      <c r="G9" s="8">
        <v>1829.25</v>
      </c>
      <c r="H9" s="8">
        <v>2325</v>
      </c>
      <c r="I9" s="8">
        <v>2530.62</v>
      </c>
      <c r="J9" s="8">
        <v>333.25</v>
      </c>
      <c r="K9" s="8">
        <v>414.78</v>
      </c>
      <c r="L9" s="8">
        <v>1666.25</v>
      </c>
      <c r="M9" s="8">
        <v>1963.12</v>
      </c>
      <c r="O9" s="2">
        <f t="shared" si="0"/>
        <v>1.1669856459330143</v>
      </c>
      <c r="P9" s="2">
        <f t="shared" si="1"/>
        <v>1.0884387096774193</v>
      </c>
      <c r="Q9" s="2">
        <f t="shared" si="2"/>
        <v>1.2446511627906975</v>
      </c>
      <c r="R9" s="2">
        <f t="shared" si="3"/>
        <v>1.1781665416354088</v>
      </c>
      <c r="S9" s="6"/>
      <c r="T9" s="2">
        <f t="shared" si="4"/>
        <v>1</v>
      </c>
      <c r="U9" s="2">
        <f t="shared" si="5"/>
        <v>1</v>
      </c>
      <c r="V9" s="3"/>
      <c r="W9" s="2">
        <v>1.2219339933993398</v>
      </c>
      <c r="X9" s="2">
        <v>1.2218755555555554</v>
      </c>
      <c r="Y9" s="2">
        <v>1.1327131782945736</v>
      </c>
      <c r="Z9" s="2">
        <v>1.4842356589147285</v>
      </c>
    </row>
    <row r="10" spans="1:26" ht="15">
      <c r="A10" s="8" t="s">
        <v>22</v>
      </c>
      <c r="B10" s="8" t="s">
        <v>23</v>
      </c>
      <c r="C10" s="8" t="s">
        <v>41</v>
      </c>
      <c r="D10" s="8" t="s">
        <v>25</v>
      </c>
      <c r="E10" s="8"/>
      <c r="F10" s="8">
        <v>1335</v>
      </c>
      <c r="G10" s="8">
        <v>1169.63</v>
      </c>
      <c r="H10" s="8">
        <v>930</v>
      </c>
      <c r="I10" s="8">
        <v>1460.1</v>
      </c>
      <c r="J10" s="8">
        <v>333.25</v>
      </c>
      <c r="K10" s="8">
        <v>321.68</v>
      </c>
      <c r="L10" s="8">
        <v>666.5</v>
      </c>
      <c r="M10" s="8">
        <v>1229.43</v>
      </c>
      <c r="O10" s="2">
        <f t="shared" si="0"/>
        <v>0.8761273408239701</v>
      </c>
      <c r="P10" s="2">
        <f t="shared" si="1"/>
        <v>1.5699999999999998</v>
      </c>
      <c r="Q10" s="2">
        <f t="shared" si="2"/>
        <v>0.9652813203300825</v>
      </c>
      <c r="R10" s="2">
        <f t="shared" si="3"/>
        <v>1.8446061515378847</v>
      </c>
      <c r="S10" s="6"/>
      <c r="T10" s="2">
        <f t="shared" si="4"/>
        <v>1</v>
      </c>
      <c r="U10" s="2">
        <f t="shared" si="5"/>
        <v>1</v>
      </c>
      <c r="V10" s="3"/>
      <c r="W10" s="2">
        <v>1.0976124031007752</v>
      </c>
      <c r="X10" s="2">
        <v>1.5096888888888889</v>
      </c>
      <c r="Y10" s="2">
        <v>1.177612403100775</v>
      </c>
      <c r="Z10" s="2">
        <v>1.9675038759689922</v>
      </c>
    </row>
    <row r="11" spans="1:26" ht="15">
      <c r="A11" s="8" t="s">
        <v>34</v>
      </c>
      <c r="B11" s="8" t="s">
        <v>35</v>
      </c>
      <c r="C11" s="8" t="s">
        <v>42</v>
      </c>
      <c r="D11" s="8" t="s">
        <v>33</v>
      </c>
      <c r="E11" s="8"/>
      <c r="F11" s="8">
        <v>1335</v>
      </c>
      <c r="G11" s="8">
        <v>950.07</v>
      </c>
      <c r="H11" s="8">
        <v>930</v>
      </c>
      <c r="I11" s="8">
        <v>1879.38</v>
      </c>
      <c r="J11" s="8">
        <v>333.25</v>
      </c>
      <c r="K11" s="8">
        <v>349.02</v>
      </c>
      <c r="L11" s="8">
        <v>333.25</v>
      </c>
      <c r="M11" s="8">
        <v>685.33</v>
      </c>
      <c r="O11" s="2">
        <f t="shared" si="0"/>
        <v>0.7116629213483147</v>
      </c>
      <c r="P11" s="2">
        <f t="shared" si="1"/>
        <v>2.0208387096774194</v>
      </c>
      <c r="Q11" s="2">
        <f t="shared" si="2"/>
        <v>1.0473218304576144</v>
      </c>
      <c r="R11" s="2">
        <f t="shared" si="3"/>
        <v>2.056504126031508</v>
      </c>
      <c r="S11" s="6"/>
      <c r="T11" s="2">
        <f t="shared" si="4"/>
        <v>1</v>
      </c>
      <c r="U11" s="2">
        <f t="shared" si="5"/>
        <v>1</v>
      </c>
      <c r="V11" s="3"/>
      <c r="W11" s="2">
        <v>0.8268604651162791</v>
      </c>
      <c r="X11" s="2">
        <v>2.2023555555555556</v>
      </c>
      <c r="Y11" s="2">
        <v>1.1959069767441861</v>
      </c>
      <c r="Z11" s="2">
        <v>1.9384186046511627</v>
      </c>
    </row>
    <row r="12" spans="1:26" ht="15">
      <c r="A12" s="8" t="s">
        <v>30</v>
      </c>
      <c r="B12" s="8" t="s">
        <v>31</v>
      </c>
      <c r="C12" s="8" t="s">
        <v>43</v>
      </c>
      <c r="D12" s="8" t="s">
        <v>33</v>
      </c>
      <c r="E12" s="8"/>
      <c r="F12" s="8">
        <v>1102.5</v>
      </c>
      <c r="G12" s="8">
        <v>1018.67</v>
      </c>
      <c r="H12" s="8">
        <v>1162.5</v>
      </c>
      <c r="I12" s="8">
        <v>1506.85</v>
      </c>
      <c r="J12" s="8">
        <v>333.25</v>
      </c>
      <c r="K12" s="8">
        <v>341.56</v>
      </c>
      <c r="L12" s="8">
        <v>666.5</v>
      </c>
      <c r="M12" s="8">
        <v>716.8</v>
      </c>
      <c r="O12" s="2">
        <f t="shared" si="0"/>
        <v>0.9239637188208616</v>
      </c>
      <c r="P12" s="2">
        <f t="shared" si="1"/>
        <v>1.2962150537634407</v>
      </c>
      <c r="Q12" s="2">
        <f t="shared" si="2"/>
        <v>1.0249362340585146</v>
      </c>
      <c r="R12" s="2">
        <f t="shared" si="3"/>
        <v>1.0754688672168042</v>
      </c>
      <c r="S12" s="6"/>
      <c r="T12" s="2">
        <f t="shared" si="4"/>
        <v>1</v>
      </c>
      <c r="U12" s="2">
        <f t="shared" si="5"/>
        <v>1</v>
      </c>
      <c r="V12" s="3"/>
      <c r="W12" s="2">
        <v>1.0469765258215962</v>
      </c>
      <c r="X12" s="2">
        <v>1.4284000000000001</v>
      </c>
      <c r="Y12" s="2">
        <v>1.142232558139535</v>
      </c>
      <c r="Z12" s="2">
        <v>1.1225426356589148</v>
      </c>
    </row>
    <row r="13" spans="1:26" ht="15">
      <c r="A13" s="8" t="s">
        <v>44</v>
      </c>
      <c r="B13" s="8" t="s">
        <v>45</v>
      </c>
      <c r="C13" s="8" t="s">
        <v>45</v>
      </c>
      <c r="D13" s="8" t="s">
        <v>33</v>
      </c>
      <c r="E13" s="8"/>
      <c r="F13" s="8">
        <v>1102.5</v>
      </c>
      <c r="G13" s="8">
        <v>1108.15</v>
      </c>
      <c r="H13" s="8">
        <v>930</v>
      </c>
      <c r="I13" s="8">
        <v>1128.35</v>
      </c>
      <c r="J13" s="8">
        <v>333.25</v>
      </c>
      <c r="K13" s="8">
        <v>346.05</v>
      </c>
      <c r="L13" s="8">
        <v>666.5</v>
      </c>
      <c r="M13" s="8">
        <v>352.32</v>
      </c>
      <c r="O13" s="2">
        <f t="shared" si="0"/>
        <v>1.0051247165532882</v>
      </c>
      <c r="P13" s="2">
        <f t="shared" si="1"/>
        <v>1.213279569892473</v>
      </c>
      <c r="Q13" s="2">
        <f t="shared" si="2"/>
        <v>1.0384096024006002</v>
      </c>
      <c r="R13" s="2">
        <f t="shared" si="3"/>
        <v>0.5286121530382596</v>
      </c>
      <c r="S13" s="6"/>
      <c r="T13" s="2">
        <f t="shared" si="4"/>
        <v>1</v>
      </c>
      <c r="U13" s="2">
        <f t="shared" si="5"/>
        <v>0.78351087771943</v>
      </c>
      <c r="V13" s="3"/>
      <c r="W13" s="2">
        <v>0.9067323943661971</v>
      </c>
      <c r="X13" s="2">
        <v>1.3976333333333333</v>
      </c>
      <c r="Y13" s="2">
        <v>1.2155038759689922</v>
      </c>
      <c r="Z13" s="2">
        <v>0.5303565891472868</v>
      </c>
    </row>
    <row r="14" spans="1:26" ht="15">
      <c r="A14" s="8" t="s">
        <v>26</v>
      </c>
      <c r="B14" s="8" t="s">
        <v>27</v>
      </c>
      <c r="C14" s="8" t="s">
        <v>46</v>
      </c>
      <c r="D14" s="8" t="s">
        <v>29</v>
      </c>
      <c r="E14" s="8"/>
      <c r="F14" s="8">
        <v>1275</v>
      </c>
      <c r="G14" s="8">
        <v>913.58</v>
      </c>
      <c r="H14" s="8">
        <v>1627.5</v>
      </c>
      <c r="I14" s="8">
        <v>2402.5</v>
      </c>
      <c r="J14" s="8">
        <v>333.25</v>
      </c>
      <c r="K14" s="8">
        <v>322.65</v>
      </c>
      <c r="L14" s="8">
        <v>999.75</v>
      </c>
      <c r="M14" s="8">
        <v>1345.97</v>
      </c>
      <c r="O14" s="2">
        <f t="shared" si="0"/>
        <v>0.7165333333333334</v>
      </c>
      <c r="P14" s="2">
        <f t="shared" si="1"/>
        <v>1.4761904761904763</v>
      </c>
      <c r="Q14" s="2">
        <f t="shared" si="2"/>
        <v>0.968192048012003</v>
      </c>
      <c r="R14" s="2">
        <f t="shared" si="3"/>
        <v>1.346306576644161</v>
      </c>
      <c r="S14" s="6"/>
      <c r="T14" s="2">
        <f t="shared" si="4"/>
        <v>1</v>
      </c>
      <c r="U14" s="2">
        <f t="shared" si="5"/>
        <v>1</v>
      </c>
      <c r="V14" s="3"/>
      <c r="W14" s="2">
        <v>0.8297967479674797</v>
      </c>
      <c r="X14" s="2">
        <v>1.4792507936507937</v>
      </c>
      <c r="Y14" s="2">
        <v>1.003937984496124</v>
      </c>
      <c r="Z14" s="2">
        <v>1.3535193798449612</v>
      </c>
    </row>
    <row r="15" spans="1:26" ht="15">
      <c r="A15" s="8" t="s">
        <v>30</v>
      </c>
      <c r="B15" s="8" t="s">
        <v>31</v>
      </c>
      <c r="C15" s="8" t="s">
        <v>47</v>
      </c>
      <c r="D15" s="8" t="s">
        <v>33</v>
      </c>
      <c r="E15" s="8"/>
      <c r="F15" s="8">
        <v>1335</v>
      </c>
      <c r="G15" s="8">
        <v>1389.02</v>
      </c>
      <c r="H15" s="8">
        <v>1162.5</v>
      </c>
      <c r="I15" s="8">
        <v>1743.05</v>
      </c>
      <c r="J15" s="8">
        <v>333.25</v>
      </c>
      <c r="K15" s="8">
        <v>343.12</v>
      </c>
      <c r="L15" s="8">
        <v>1333</v>
      </c>
      <c r="M15" s="8">
        <v>709.9</v>
      </c>
      <c r="O15" s="2">
        <f t="shared" si="0"/>
        <v>1.0404644194756554</v>
      </c>
      <c r="P15" s="2">
        <f t="shared" si="1"/>
        <v>1.4993978494623657</v>
      </c>
      <c r="Q15" s="2">
        <f t="shared" si="2"/>
        <v>1.0296174043510877</v>
      </c>
      <c r="R15" s="2">
        <f t="shared" si="3"/>
        <v>0.5325581395348837</v>
      </c>
      <c r="S15" s="6"/>
      <c r="T15" s="2">
        <f t="shared" si="4"/>
        <v>1</v>
      </c>
      <c r="U15" s="2">
        <f t="shared" si="5"/>
        <v>0.7810877719429857</v>
      </c>
      <c r="V15" s="3"/>
      <c r="W15" s="2">
        <v>1.1391705426356589</v>
      </c>
      <c r="X15" s="2">
        <v>1.2914844444444444</v>
      </c>
      <c r="Y15" s="2">
        <v>1.0624806201550387</v>
      </c>
      <c r="Z15" s="2">
        <v>0.6145116279069768</v>
      </c>
    </row>
    <row r="16" spans="1:26" ht="15">
      <c r="A16" s="8" t="s">
        <v>48</v>
      </c>
      <c r="B16" s="8" t="s">
        <v>49</v>
      </c>
      <c r="C16" s="8" t="s">
        <v>50</v>
      </c>
      <c r="D16" s="8" t="s">
        <v>33</v>
      </c>
      <c r="E16" s="8"/>
      <c r="F16" s="8">
        <v>1680</v>
      </c>
      <c r="G16" s="8">
        <v>1035.87</v>
      </c>
      <c r="H16" s="8">
        <v>697.5</v>
      </c>
      <c r="I16" s="8">
        <v>987.38</v>
      </c>
      <c r="J16" s="8">
        <v>333.25</v>
      </c>
      <c r="K16" s="8">
        <v>341.72</v>
      </c>
      <c r="L16" s="8">
        <v>666.5</v>
      </c>
      <c r="M16" s="8">
        <v>761.3</v>
      </c>
      <c r="O16" s="2">
        <f t="shared" si="0"/>
        <v>0.6165892857142856</v>
      </c>
      <c r="P16" s="2">
        <f t="shared" si="1"/>
        <v>1.4155985663082438</v>
      </c>
      <c r="Q16" s="2">
        <f t="shared" si="2"/>
        <v>1.0254163540885222</v>
      </c>
      <c r="R16" s="2">
        <f t="shared" si="3"/>
        <v>1.1422355588897224</v>
      </c>
      <c r="S16" s="6"/>
      <c r="T16" s="2">
        <f t="shared" si="4"/>
        <v>1</v>
      </c>
      <c r="U16" s="2">
        <f t="shared" si="5"/>
        <v>1</v>
      </c>
      <c r="V16" s="3"/>
      <c r="W16" s="2">
        <v>0.6058333333333333</v>
      </c>
      <c r="X16" s="2">
        <v>1.616488888888889</v>
      </c>
      <c r="Y16" s="2">
        <v>1.0235658914728683</v>
      </c>
      <c r="Z16" s="2">
        <v>1.2471317829457365</v>
      </c>
    </row>
    <row r="17" spans="1:26" ht="15">
      <c r="A17" s="8" t="s">
        <v>34</v>
      </c>
      <c r="B17" s="8" t="s">
        <v>35</v>
      </c>
      <c r="C17" s="8" t="s">
        <v>51</v>
      </c>
      <c r="D17" s="8" t="s">
        <v>29</v>
      </c>
      <c r="E17" s="8"/>
      <c r="F17" s="8">
        <v>1567.5</v>
      </c>
      <c r="G17" s="8">
        <v>1105.92</v>
      </c>
      <c r="H17" s="8">
        <v>2325</v>
      </c>
      <c r="I17" s="8">
        <v>4990.68</v>
      </c>
      <c r="J17" s="8">
        <v>333.25</v>
      </c>
      <c r="K17" s="8">
        <v>399.43</v>
      </c>
      <c r="L17" s="8">
        <v>1333</v>
      </c>
      <c r="M17" s="8">
        <v>2961.07</v>
      </c>
      <c r="O17" s="2">
        <f t="shared" si="0"/>
        <v>0.7055311004784689</v>
      </c>
      <c r="P17" s="2">
        <f t="shared" si="1"/>
        <v>2.146529032258065</v>
      </c>
      <c r="Q17" s="2">
        <f t="shared" si="2"/>
        <v>1.198589647411853</v>
      </c>
      <c r="R17" s="2">
        <f t="shared" si="3"/>
        <v>2.221357839459865</v>
      </c>
      <c r="S17" s="6"/>
      <c r="T17" s="2">
        <f t="shared" si="4"/>
        <v>1</v>
      </c>
      <c r="U17" s="2">
        <f t="shared" si="5"/>
        <v>1</v>
      </c>
      <c r="V17" s="3"/>
      <c r="W17" s="2">
        <v>0.9083366336633664</v>
      </c>
      <c r="X17" s="2">
        <v>2.2551777777777775</v>
      </c>
      <c r="Y17" s="2">
        <v>1.116062015503876</v>
      </c>
      <c r="Z17" s="2">
        <v>2.5745503875968994</v>
      </c>
    </row>
    <row r="18" spans="1:26" ht="15">
      <c r="A18" s="8" t="s">
        <v>22</v>
      </c>
      <c r="B18" s="8" t="s">
        <v>23</v>
      </c>
      <c r="C18" s="8" t="s">
        <v>52</v>
      </c>
      <c r="D18" s="8" t="s">
        <v>25</v>
      </c>
      <c r="E18" s="8"/>
      <c r="F18" s="8">
        <v>1335</v>
      </c>
      <c r="G18" s="8">
        <v>1247.88</v>
      </c>
      <c r="H18" s="8">
        <v>930</v>
      </c>
      <c r="I18" s="8">
        <v>630.52</v>
      </c>
      <c r="J18" s="8">
        <v>333.25</v>
      </c>
      <c r="K18" s="8">
        <v>356.1</v>
      </c>
      <c r="L18" s="8">
        <v>666.5</v>
      </c>
      <c r="M18" s="8">
        <v>729.03</v>
      </c>
      <c r="O18" s="2">
        <f t="shared" si="0"/>
        <v>0.934741573033708</v>
      </c>
      <c r="P18" s="2">
        <f t="shared" si="1"/>
        <v>0.6779784946236559</v>
      </c>
      <c r="Q18" s="2">
        <f t="shared" si="2"/>
        <v>1.0685671417854465</v>
      </c>
      <c r="R18" s="2">
        <f t="shared" si="3"/>
        <v>1.0938184546136533</v>
      </c>
      <c r="S18" s="6"/>
      <c r="T18" s="2">
        <f t="shared" si="4"/>
        <v>0.8063600338286819</v>
      </c>
      <c r="U18" s="2">
        <f t="shared" si="5"/>
        <v>1</v>
      </c>
      <c r="V18" s="3"/>
      <c r="W18" s="2">
        <v>1.0767674418604651</v>
      </c>
      <c r="X18" s="2">
        <v>0.6704222222222223</v>
      </c>
      <c r="Y18" s="2">
        <v>1.1333333333333333</v>
      </c>
      <c r="Z18" s="2">
        <v>1.0650232558139536</v>
      </c>
    </row>
    <row r="19" spans="1:26" ht="15">
      <c r="A19" s="8" t="s">
        <v>53</v>
      </c>
      <c r="B19" s="8" t="s">
        <v>54</v>
      </c>
      <c r="C19" s="8" t="s">
        <v>54</v>
      </c>
      <c r="D19" s="8" t="s">
        <v>33</v>
      </c>
      <c r="E19" s="8"/>
      <c r="F19" s="8">
        <v>1102.5</v>
      </c>
      <c r="G19" s="8">
        <v>825.45</v>
      </c>
      <c r="H19" s="8">
        <v>1395</v>
      </c>
      <c r="I19" s="8">
        <v>1187.63</v>
      </c>
      <c r="J19" s="8">
        <v>333.25</v>
      </c>
      <c r="K19" s="8">
        <v>342.4</v>
      </c>
      <c r="L19" s="8">
        <v>333.25</v>
      </c>
      <c r="M19" s="8">
        <v>340.62</v>
      </c>
      <c r="O19" s="2">
        <f t="shared" si="0"/>
        <v>0.7487074829931973</v>
      </c>
      <c r="P19" s="2">
        <f t="shared" si="1"/>
        <v>0.8513476702508961</v>
      </c>
      <c r="Q19" s="2">
        <f t="shared" si="2"/>
        <v>1.027456864216054</v>
      </c>
      <c r="R19" s="2">
        <f t="shared" si="3"/>
        <v>1.0221155288822206</v>
      </c>
      <c r="S19" s="6"/>
      <c r="T19" s="2">
        <f t="shared" si="4"/>
        <v>0.8000275766220467</v>
      </c>
      <c r="U19" s="2">
        <f t="shared" si="5"/>
        <v>1</v>
      </c>
      <c r="V19" s="3"/>
      <c r="W19" s="2">
        <v>0.813962441314554</v>
      </c>
      <c r="X19" s="2">
        <v>0.8928740740740742</v>
      </c>
      <c r="Y19" s="2">
        <v>1.1309147286821706</v>
      </c>
      <c r="Z19" s="2">
        <v>1.09968992248062</v>
      </c>
    </row>
    <row r="20" spans="1:26" ht="15">
      <c r="A20" s="8" t="s">
        <v>34</v>
      </c>
      <c r="B20" s="8" t="s">
        <v>35</v>
      </c>
      <c r="C20" s="8" t="s">
        <v>55</v>
      </c>
      <c r="D20" s="8" t="s">
        <v>33</v>
      </c>
      <c r="E20" s="8"/>
      <c r="F20" s="8">
        <v>1680</v>
      </c>
      <c r="G20" s="8">
        <v>972.63</v>
      </c>
      <c r="H20" s="8">
        <v>697.5</v>
      </c>
      <c r="I20" s="8">
        <v>1302.37</v>
      </c>
      <c r="J20" s="8">
        <v>333.25</v>
      </c>
      <c r="K20" s="8">
        <v>345.75</v>
      </c>
      <c r="L20" s="8">
        <v>666.5</v>
      </c>
      <c r="M20" s="8">
        <v>863.12</v>
      </c>
      <c r="O20" s="2">
        <f t="shared" si="0"/>
        <v>0.5789464285714285</v>
      </c>
      <c r="P20" s="2">
        <f t="shared" si="1"/>
        <v>1.8671971326164873</v>
      </c>
      <c r="Q20" s="2">
        <f t="shared" si="2"/>
        <v>1.037509377344336</v>
      </c>
      <c r="R20" s="2">
        <f t="shared" si="3"/>
        <v>1.2950037509377343</v>
      </c>
      <c r="S20" s="6"/>
      <c r="T20" s="2">
        <f t="shared" si="4"/>
        <v>1</v>
      </c>
      <c r="U20" s="2">
        <f t="shared" si="5"/>
        <v>1</v>
      </c>
      <c r="V20" s="3"/>
      <c r="W20" s="2">
        <v>0.7608148148148148</v>
      </c>
      <c r="X20" s="2">
        <v>2.2856296296296295</v>
      </c>
      <c r="Y20" s="2">
        <v>1.0724651162790697</v>
      </c>
      <c r="Z20" s="2">
        <v>1.7981395348837208</v>
      </c>
    </row>
    <row r="21" spans="1:26" ht="15">
      <c r="A21" s="8" t="s">
        <v>56</v>
      </c>
      <c r="B21" s="8" t="s">
        <v>57</v>
      </c>
      <c r="C21" s="8" t="s">
        <v>58</v>
      </c>
      <c r="D21" s="8" t="s">
        <v>33</v>
      </c>
      <c r="E21" s="8"/>
      <c r="F21" s="8">
        <v>1680</v>
      </c>
      <c r="G21" s="8">
        <v>1039.88</v>
      </c>
      <c r="H21" s="8">
        <v>697.5</v>
      </c>
      <c r="I21" s="8">
        <v>1244.45</v>
      </c>
      <c r="J21" s="8">
        <v>333.25</v>
      </c>
      <c r="K21" s="8">
        <v>345.58</v>
      </c>
      <c r="L21" s="8">
        <v>666.5</v>
      </c>
      <c r="M21" s="8">
        <v>1031.82</v>
      </c>
      <c r="O21" s="2">
        <f t="shared" si="0"/>
        <v>0.6189761904761906</v>
      </c>
      <c r="P21" s="2">
        <f t="shared" si="1"/>
        <v>1.7841577060931901</v>
      </c>
      <c r="Q21" s="2">
        <f t="shared" si="2"/>
        <v>1.0369992498124532</v>
      </c>
      <c r="R21" s="2">
        <f t="shared" si="3"/>
        <v>1.5481170292573143</v>
      </c>
      <c r="S21" s="6"/>
      <c r="T21" s="2">
        <f t="shared" si="4"/>
        <v>1</v>
      </c>
      <c r="U21" s="2">
        <f t="shared" si="5"/>
        <v>1</v>
      </c>
      <c r="V21" s="3"/>
      <c r="W21" s="2">
        <v>0.6736728395061727</v>
      </c>
      <c r="X21" s="2">
        <v>2.212177777777778</v>
      </c>
      <c r="Y21" s="2">
        <v>1.102077519379845</v>
      </c>
      <c r="Z21" s="2">
        <v>1.8654263565891473</v>
      </c>
    </row>
    <row r="22" spans="1:26" ht="15">
      <c r="A22" s="8" t="s">
        <v>59</v>
      </c>
      <c r="B22" s="8" t="s">
        <v>60</v>
      </c>
      <c r="C22" s="8" t="s">
        <v>61</v>
      </c>
      <c r="D22" s="8" t="s">
        <v>38</v>
      </c>
      <c r="E22" s="8"/>
      <c r="F22" s="8">
        <v>1102.5</v>
      </c>
      <c r="G22" s="8">
        <v>1537.1</v>
      </c>
      <c r="H22" s="8">
        <v>2790</v>
      </c>
      <c r="I22" s="8">
        <v>2495.25</v>
      </c>
      <c r="J22" s="8">
        <v>333.25</v>
      </c>
      <c r="K22" s="8">
        <v>343.22</v>
      </c>
      <c r="L22" s="8">
        <v>666.5</v>
      </c>
      <c r="M22" s="8">
        <v>610.77</v>
      </c>
      <c r="O22" s="2">
        <f t="shared" si="0"/>
        <v>1.3941950113378685</v>
      </c>
      <c r="P22" s="2">
        <f t="shared" si="1"/>
        <v>0.8943548387096775</v>
      </c>
      <c r="Q22" s="2">
        <f t="shared" si="2"/>
        <v>1.0299174793698425</v>
      </c>
      <c r="R22" s="2">
        <f t="shared" si="3"/>
        <v>0.916384096024006</v>
      </c>
      <c r="S22" s="6"/>
      <c r="T22" s="2">
        <f t="shared" si="4"/>
        <v>1</v>
      </c>
      <c r="U22" s="2">
        <f t="shared" si="5"/>
        <v>0.9731507876969242</v>
      </c>
      <c r="V22" s="3"/>
      <c r="W22" s="2">
        <v>1.5699530516431925</v>
      </c>
      <c r="X22" s="2">
        <v>0.9728407407407408</v>
      </c>
      <c r="Y22" s="2">
        <v>1.0250542635658915</v>
      </c>
      <c r="Z22" s="2">
        <v>1.1104031007751938</v>
      </c>
    </row>
    <row r="23" spans="1:26" ht="15">
      <c r="A23" s="8" t="s">
        <v>48</v>
      </c>
      <c r="B23" s="8" t="s">
        <v>49</v>
      </c>
      <c r="C23" s="8" t="s">
        <v>62</v>
      </c>
      <c r="D23" s="8" t="s">
        <v>33</v>
      </c>
      <c r="E23" s="8"/>
      <c r="F23" s="8">
        <v>1680</v>
      </c>
      <c r="G23" s="8">
        <v>1203.93</v>
      </c>
      <c r="H23" s="8">
        <v>697.5</v>
      </c>
      <c r="I23" s="8">
        <v>1327.78</v>
      </c>
      <c r="J23" s="8">
        <v>333.25</v>
      </c>
      <c r="K23" s="8">
        <v>332.3</v>
      </c>
      <c r="L23" s="8">
        <v>666.5</v>
      </c>
      <c r="M23" s="8">
        <v>742.45</v>
      </c>
      <c r="O23" s="2">
        <f t="shared" si="0"/>
        <v>0.7166250000000001</v>
      </c>
      <c r="P23" s="2">
        <f t="shared" si="1"/>
        <v>1.9036272401433691</v>
      </c>
      <c r="Q23" s="2">
        <f t="shared" si="2"/>
        <v>0.9971492873218305</v>
      </c>
      <c r="R23" s="2">
        <f t="shared" si="3"/>
        <v>1.1139534883720932</v>
      </c>
      <c r="S23" s="6"/>
      <c r="T23" s="2">
        <f t="shared" si="4"/>
        <v>1</v>
      </c>
      <c r="U23" s="2">
        <f t="shared" si="5"/>
        <v>1</v>
      </c>
      <c r="V23" s="3"/>
      <c r="W23" s="2">
        <v>0.5674691358024692</v>
      </c>
      <c r="X23" s="2">
        <v>2.4617481481481485</v>
      </c>
      <c r="Y23" s="2">
        <v>1.1043410852713178</v>
      </c>
      <c r="Z23" s="2">
        <v>1.790031007751938</v>
      </c>
    </row>
    <row r="24" spans="1:26" ht="15">
      <c r="A24" s="8" t="s">
        <v>34</v>
      </c>
      <c r="B24" s="8" t="s">
        <v>35</v>
      </c>
      <c r="C24" s="8" t="s">
        <v>63</v>
      </c>
      <c r="D24" s="8" t="s">
        <v>29</v>
      </c>
      <c r="E24" s="8"/>
      <c r="F24" s="8">
        <v>1275</v>
      </c>
      <c r="G24" s="8">
        <v>1028.63</v>
      </c>
      <c r="H24" s="8">
        <v>1627.5</v>
      </c>
      <c r="I24" s="8">
        <v>2919.72</v>
      </c>
      <c r="J24" s="8">
        <v>333.25</v>
      </c>
      <c r="K24" s="8">
        <v>309.5</v>
      </c>
      <c r="L24" s="8">
        <v>666.5</v>
      </c>
      <c r="M24" s="8">
        <v>1341.05</v>
      </c>
      <c r="O24" s="2">
        <f t="shared" si="0"/>
        <v>0.8067686274509804</v>
      </c>
      <c r="P24" s="2">
        <f t="shared" si="1"/>
        <v>1.793990783410138</v>
      </c>
      <c r="Q24" s="2">
        <f t="shared" si="2"/>
        <v>0.9287321830457614</v>
      </c>
      <c r="R24" s="2">
        <f t="shared" si="3"/>
        <v>2.012078019504876</v>
      </c>
      <c r="S24" s="6"/>
      <c r="T24" s="2">
        <f t="shared" si="4"/>
        <v>1</v>
      </c>
      <c r="U24" s="2">
        <f t="shared" si="5"/>
        <v>1</v>
      </c>
      <c r="V24" s="3"/>
      <c r="W24" s="2">
        <v>0.9616910569105692</v>
      </c>
      <c r="X24" s="2">
        <v>1.817079365079365</v>
      </c>
      <c r="Y24" s="2">
        <v>1.0048062015503876</v>
      </c>
      <c r="Z24" s="2">
        <v>2.176232558139535</v>
      </c>
    </row>
    <row r="25" spans="1:26" ht="15">
      <c r="A25" s="8" t="s">
        <v>64</v>
      </c>
      <c r="B25" s="8" t="s">
        <v>65</v>
      </c>
      <c r="C25" s="8" t="s">
        <v>66</v>
      </c>
      <c r="D25" s="8" t="s">
        <v>67</v>
      </c>
      <c r="E25" s="8"/>
      <c r="F25" s="8">
        <v>356.5</v>
      </c>
      <c r="G25" s="8">
        <v>356.5</v>
      </c>
      <c r="H25" s="8">
        <v>356.5</v>
      </c>
      <c r="I25" s="8">
        <v>356.5</v>
      </c>
      <c r="J25" s="8">
        <v>333.25</v>
      </c>
      <c r="K25" s="8">
        <v>333.25</v>
      </c>
      <c r="L25" s="8">
        <v>333.25</v>
      </c>
      <c r="M25" s="8">
        <v>333.25</v>
      </c>
      <c r="O25" s="2">
        <f t="shared" si="0"/>
        <v>1</v>
      </c>
      <c r="P25" s="2">
        <f t="shared" si="1"/>
        <v>1</v>
      </c>
      <c r="Q25" s="2">
        <f t="shared" si="2"/>
        <v>1</v>
      </c>
      <c r="R25" s="2">
        <f t="shared" si="3"/>
        <v>1</v>
      </c>
      <c r="S25" s="6"/>
      <c r="T25" s="2">
        <f t="shared" si="4"/>
        <v>1</v>
      </c>
      <c r="U25" s="2">
        <f t="shared" si="5"/>
        <v>1</v>
      </c>
      <c r="V25" s="3"/>
      <c r="W25" s="2">
        <v>1</v>
      </c>
      <c r="X25" s="2">
        <v>1</v>
      </c>
      <c r="Y25" s="2">
        <v>1</v>
      </c>
      <c r="Z25" s="2">
        <v>1</v>
      </c>
    </row>
    <row r="26" spans="1:26" ht="15">
      <c r="A26" s="8" t="s">
        <v>34</v>
      </c>
      <c r="B26" s="8" t="s">
        <v>35</v>
      </c>
      <c r="C26" s="8" t="s">
        <v>68</v>
      </c>
      <c r="D26" s="8" t="s">
        <v>33</v>
      </c>
      <c r="E26" s="8"/>
      <c r="F26" s="8">
        <v>1335</v>
      </c>
      <c r="G26" s="8">
        <v>1154.52</v>
      </c>
      <c r="H26" s="8">
        <v>1162.5</v>
      </c>
      <c r="I26" s="8">
        <v>1857.12</v>
      </c>
      <c r="J26" s="8">
        <v>333.25</v>
      </c>
      <c r="K26" s="8">
        <v>343.05</v>
      </c>
      <c r="L26" s="8">
        <v>666.5</v>
      </c>
      <c r="M26" s="8">
        <v>762.83</v>
      </c>
      <c r="O26" s="2">
        <f t="shared" si="0"/>
        <v>0.8648089887640449</v>
      </c>
      <c r="P26" s="2">
        <f t="shared" si="1"/>
        <v>1.5975225806451612</v>
      </c>
      <c r="Q26" s="2">
        <f t="shared" si="2"/>
        <v>1.0294073518379596</v>
      </c>
      <c r="R26" s="2">
        <f t="shared" si="3"/>
        <v>1.144531132783196</v>
      </c>
      <c r="S26" s="6"/>
      <c r="T26" s="2">
        <f t="shared" si="4"/>
        <v>1</v>
      </c>
      <c r="U26" s="2">
        <f t="shared" si="5"/>
        <v>1</v>
      </c>
      <c r="V26" s="3"/>
      <c r="W26" s="2">
        <v>0.9731395348837208</v>
      </c>
      <c r="X26" s="2">
        <v>1.5667111111111112</v>
      </c>
      <c r="Y26" s="2">
        <v>1.0702945736434109</v>
      </c>
      <c r="Z26" s="2">
        <v>1.0796124031007752</v>
      </c>
    </row>
    <row r="27" spans="1:26" ht="15">
      <c r="A27" s="8" t="s">
        <v>56</v>
      </c>
      <c r="B27" s="8" t="s">
        <v>57</v>
      </c>
      <c r="C27" s="8" t="s">
        <v>69</v>
      </c>
      <c r="D27" s="8" t="s">
        <v>33</v>
      </c>
      <c r="E27" s="8"/>
      <c r="F27" s="8">
        <v>1507.5</v>
      </c>
      <c r="G27" s="8">
        <v>1403.68</v>
      </c>
      <c r="H27" s="8">
        <v>697.5</v>
      </c>
      <c r="I27" s="8">
        <v>862.35</v>
      </c>
      <c r="J27" s="8">
        <v>333.25</v>
      </c>
      <c r="K27" s="8">
        <v>312.7</v>
      </c>
      <c r="L27" s="8">
        <v>666.5</v>
      </c>
      <c r="M27" s="8">
        <v>825.65</v>
      </c>
      <c r="O27" s="2">
        <f t="shared" si="0"/>
        <v>0.9311310116086235</v>
      </c>
      <c r="P27" s="2">
        <f t="shared" si="1"/>
        <v>1.2363440860215054</v>
      </c>
      <c r="Q27" s="2">
        <f t="shared" si="2"/>
        <v>0.9383345836459115</v>
      </c>
      <c r="R27" s="2">
        <f t="shared" si="3"/>
        <v>1.2387846961740434</v>
      </c>
      <c r="S27" s="6"/>
      <c r="T27" s="2">
        <f t="shared" si="4"/>
        <v>1</v>
      </c>
      <c r="U27" s="2">
        <f t="shared" si="5"/>
        <v>1</v>
      </c>
      <c r="V27" s="3"/>
      <c r="W27" s="2">
        <v>0.9446529209621993</v>
      </c>
      <c r="X27" s="2">
        <v>1.2953777777777777</v>
      </c>
      <c r="Y27" s="2">
        <v>1.1285891472868217</v>
      </c>
      <c r="Z27" s="2">
        <v>1.1055813953488371</v>
      </c>
    </row>
    <row r="28" spans="1:26" ht="15">
      <c r="A28" s="8" t="s">
        <v>22</v>
      </c>
      <c r="B28" s="8" t="s">
        <v>23</v>
      </c>
      <c r="C28" s="8" t="s">
        <v>70</v>
      </c>
      <c r="D28" s="8" t="s">
        <v>38</v>
      </c>
      <c r="E28" s="8"/>
      <c r="F28" s="8">
        <v>885.5</v>
      </c>
      <c r="G28" s="8">
        <v>859</v>
      </c>
      <c r="H28" s="8">
        <v>2139</v>
      </c>
      <c r="I28" s="8">
        <v>3830.5</v>
      </c>
      <c r="J28" s="8">
        <v>333.25</v>
      </c>
      <c r="K28" s="8">
        <v>333.25</v>
      </c>
      <c r="L28" s="8">
        <v>1333</v>
      </c>
      <c r="M28" s="8">
        <v>1345.5</v>
      </c>
      <c r="O28" s="2">
        <f t="shared" si="0"/>
        <v>0.9700734048560136</v>
      </c>
      <c r="P28" s="2">
        <f t="shared" si="1"/>
        <v>1.7907900888265544</v>
      </c>
      <c r="Q28" s="2">
        <f t="shared" si="2"/>
        <v>1</v>
      </c>
      <c r="R28" s="2">
        <f t="shared" si="3"/>
        <v>1.009377344336084</v>
      </c>
      <c r="S28" s="6"/>
      <c r="T28" s="2">
        <f t="shared" si="4"/>
        <v>1</v>
      </c>
      <c r="U28" s="2">
        <f t="shared" si="5"/>
        <v>1</v>
      </c>
      <c r="V28" s="3"/>
      <c r="W28" s="2">
        <v>0.8900584795321638</v>
      </c>
      <c r="X28" s="2">
        <v>1.6021739130434782</v>
      </c>
      <c r="Y28" s="2">
        <v>1</v>
      </c>
      <c r="Z28" s="2">
        <v>0.9583333333333334</v>
      </c>
    </row>
    <row r="29" spans="1:26" ht="15">
      <c r="A29" s="8" t="s">
        <v>30</v>
      </c>
      <c r="B29" s="8" t="s">
        <v>31</v>
      </c>
      <c r="C29" s="8" t="s">
        <v>71</v>
      </c>
      <c r="D29" s="8" t="s">
        <v>33</v>
      </c>
      <c r="E29" s="8"/>
      <c r="F29" s="8">
        <v>1507.5</v>
      </c>
      <c r="G29" s="8">
        <v>1293.52</v>
      </c>
      <c r="H29" s="8">
        <v>697.5</v>
      </c>
      <c r="I29" s="8">
        <v>1076.13</v>
      </c>
      <c r="J29" s="8">
        <v>333.25</v>
      </c>
      <c r="K29" s="8">
        <v>344.97</v>
      </c>
      <c r="L29" s="8">
        <v>666.5</v>
      </c>
      <c r="M29" s="8">
        <v>785.55</v>
      </c>
      <c r="O29" s="2">
        <f t="shared" si="0"/>
        <v>0.8580563847429519</v>
      </c>
      <c r="P29" s="2">
        <f t="shared" si="1"/>
        <v>1.5428387096774194</v>
      </c>
      <c r="Q29" s="2">
        <f t="shared" si="2"/>
        <v>1.0351687921980497</v>
      </c>
      <c r="R29" s="2">
        <f t="shared" si="3"/>
        <v>1.1786196549137284</v>
      </c>
      <c r="S29" s="6"/>
      <c r="T29" s="2">
        <f t="shared" si="4"/>
        <v>1</v>
      </c>
      <c r="U29" s="2">
        <f t="shared" si="5"/>
        <v>1</v>
      </c>
      <c r="V29" s="3"/>
      <c r="W29" s="2">
        <v>0.8823917525773196</v>
      </c>
      <c r="X29" s="2">
        <v>1.215362962962963</v>
      </c>
      <c r="Y29" s="2">
        <v>1.0686201550387597</v>
      </c>
      <c r="Z29" s="2">
        <v>1.1457054263565891</v>
      </c>
    </row>
    <row r="30" spans="1:26" ht="15">
      <c r="A30" s="8" t="s">
        <v>48</v>
      </c>
      <c r="B30" s="8" t="s">
        <v>49</v>
      </c>
      <c r="C30" s="8" t="s">
        <v>72</v>
      </c>
      <c r="D30" s="8" t="s">
        <v>33</v>
      </c>
      <c r="E30" s="8"/>
      <c r="F30" s="8">
        <v>1507.5</v>
      </c>
      <c r="G30" s="8">
        <v>1125.2</v>
      </c>
      <c r="H30" s="8">
        <v>697.5</v>
      </c>
      <c r="I30" s="8">
        <v>1739.43</v>
      </c>
      <c r="J30" s="8">
        <v>333.25</v>
      </c>
      <c r="K30" s="8">
        <v>342.53</v>
      </c>
      <c r="L30" s="8">
        <v>666.5</v>
      </c>
      <c r="M30" s="8">
        <v>1682.4</v>
      </c>
      <c r="O30" s="2">
        <f t="shared" si="0"/>
        <v>0.7464013266998342</v>
      </c>
      <c r="P30" s="2">
        <f t="shared" si="1"/>
        <v>2.4938064516129033</v>
      </c>
      <c r="Q30" s="2">
        <f t="shared" si="2"/>
        <v>1.027846961740435</v>
      </c>
      <c r="R30" s="2">
        <f t="shared" si="3"/>
        <v>2.524231057764441</v>
      </c>
      <c r="S30" s="6"/>
      <c r="T30" s="2">
        <f t="shared" si="4"/>
        <v>1</v>
      </c>
      <c r="U30" s="2">
        <f t="shared" si="5"/>
        <v>1</v>
      </c>
      <c r="V30" s="3"/>
      <c r="W30" s="2">
        <v>0.9074226804123711</v>
      </c>
      <c r="X30" s="2">
        <v>2.5611555555555556</v>
      </c>
      <c r="Y30" s="2">
        <v>1.1854883720930232</v>
      </c>
      <c r="Z30" s="2">
        <v>2.344077519379845</v>
      </c>
    </row>
    <row r="31" spans="1:26" ht="15">
      <c r="A31" s="8" t="s">
        <v>73</v>
      </c>
      <c r="B31" s="8" t="s">
        <v>74</v>
      </c>
      <c r="C31" s="8" t="s">
        <v>75</v>
      </c>
      <c r="D31" s="8" t="s">
        <v>29</v>
      </c>
      <c r="E31" s="8"/>
      <c r="F31" s="8">
        <v>1102.5</v>
      </c>
      <c r="G31" s="8">
        <v>1205.2</v>
      </c>
      <c r="H31" s="8">
        <v>1860</v>
      </c>
      <c r="I31" s="8">
        <v>2947.67</v>
      </c>
      <c r="J31" s="8">
        <v>333.25</v>
      </c>
      <c r="K31" s="8">
        <v>414.9</v>
      </c>
      <c r="L31" s="8">
        <v>1333</v>
      </c>
      <c r="M31" s="8">
        <v>1766.7</v>
      </c>
      <c r="O31" s="2">
        <f t="shared" si="0"/>
        <v>1.0931519274376418</v>
      </c>
      <c r="P31" s="2">
        <f t="shared" si="1"/>
        <v>1.584768817204301</v>
      </c>
      <c r="Q31" s="2">
        <f t="shared" si="2"/>
        <v>1.2450112528132031</v>
      </c>
      <c r="R31" s="2">
        <f t="shared" si="3"/>
        <v>1.3253563390847711</v>
      </c>
      <c r="S31" s="6"/>
      <c r="T31" s="2">
        <f t="shared" si="4"/>
        <v>1</v>
      </c>
      <c r="U31" s="2">
        <f t="shared" si="5"/>
        <v>1</v>
      </c>
      <c r="V31" s="3"/>
      <c r="W31" s="2">
        <v>1.34181220657277</v>
      </c>
      <c r="X31" s="2">
        <v>1.5774277777777777</v>
      </c>
      <c r="Y31" s="2">
        <v>1.1712558139534883</v>
      </c>
      <c r="Z31" s="2">
        <v>1.3904883720930232</v>
      </c>
    </row>
    <row r="32" spans="1:26" ht="15">
      <c r="A32" s="8" t="s">
        <v>73</v>
      </c>
      <c r="B32" s="8" t="s">
        <v>74</v>
      </c>
      <c r="C32" s="8" t="s">
        <v>76</v>
      </c>
      <c r="D32" s="8" t="s">
        <v>29</v>
      </c>
      <c r="E32" s="8"/>
      <c r="F32" s="8">
        <v>1275</v>
      </c>
      <c r="G32" s="8">
        <v>1169.38</v>
      </c>
      <c r="H32" s="8">
        <v>1395</v>
      </c>
      <c r="I32" s="8">
        <v>1801.65</v>
      </c>
      <c r="J32" s="8">
        <v>333.25</v>
      </c>
      <c r="K32" s="8">
        <v>330.17</v>
      </c>
      <c r="L32" s="8">
        <v>666.5</v>
      </c>
      <c r="M32" s="8">
        <v>834.7</v>
      </c>
      <c r="O32" s="2">
        <f t="shared" si="0"/>
        <v>0.9171607843137256</v>
      </c>
      <c r="P32" s="2">
        <f t="shared" si="1"/>
        <v>1.291505376344086</v>
      </c>
      <c r="Q32" s="2">
        <f t="shared" si="2"/>
        <v>0.9907576894223556</v>
      </c>
      <c r="R32" s="2">
        <f t="shared" si="3"/>
        <v>1.2523630907726933</v>
      </c>
      <c r="S32" s="6"/>
      <c r="T32" s="2">
        <f t="shared" si="4"/>
        <v>1</v>
      </c>
      <c r="U32" s="2">
        <f t="shared" si="5"/>
        <v>1</v>
      </c>
      <c r="V32" s="3"/>
      <c r="W32" s="2">
        <v>0.9633983739837398</v>
      </c>
      <c r="X32" s="2">
        <v>1.473762962962963</v>
      </c>
      <c r="Y32" s="2">
        <v>1.0650542635658915</v>
      </c>
      <c r="Z32" s="2">
        <v>1.610666666666667</v>
      </c>
    </row>
    <row r="33" spans="1:26" ht="15">
      <c r="A33" s="8" t="s">
        <v>34</v>
      </c>
      <c r="B33" s="8" t="s">
        <v>35</v>
      </c>
      <c r="C33" s="8" t="s">
        <v>77</v>
      </c>
      <c r="D33" s="8" t="s">
        <v>33</v>
      </c>
      <c r="E33" s="8"/>
      <c r="F33" s="8">
        <v>1567.5</v>
      </c>
      <c r="G33" s="8">
        <v>1646.53</v>
      </c>
      <c r="H33" s="8">
        <v>1162.5</v>
      </c>
      <c r="I33" s="8">
        <v>2071.22</v>
      </c>
      <c r="J33" s="8">
        <v>333.25</v>
      </c>
      <c r="K33" s="8">
        <v>348.47</v>
      </c>
      <c r="L33" s="8">
        <v>999.75</v>
      </c>
      <c r="M33" s="8">
        <v>2229.33</v>
      </c>
      <c r="O33" s="2">
        <f t="shared" si="0"/>
        <v>1.0504178628389154</v>
      </c>
      <c r="P33" s="2">
        <f t="shared" si="1"/>
        <v>1.781694623655914</v>
      </c>
      <c r="Q33" s="2">
        <f t="shared" si="2"/>
        <v>1.0456714178544637</v>
      </c>
      <c r="R33" s="2">
        <f t="shared" si="3"/>
        <v>2.229887471867967</v>
      </c>
      <c r="S33" s="6"/>
      <c r="T33" s="2">
        <f t="shared" si="4"/>
        <v>1</v>
      </c>
      <c r="U33" s="2">
        <f t="shared" si="5"/>
        <v>1</v>
      </c>
      <c r="V33" s="3"/>
      <c r="W33" s="2">
        <v>1.1341452145214521</v>
      </c>
      <c r="X33" s="2">
        <v>1.821271111111111</v>
      </c>
      <c r="Y33" s="2">
        <v>1.0026976744186047</v>
      </c>
      <c r="Z33" s="2">
        <v>1.788888888888889</v>
      </c>
    </row>
    <row r="34" spans="1:26" ht="15">
      <c r="A34" s="8" t="s">
        <v>22</v>
      </c>
      <c r="B34" s="8" t="s">
        <v>23</v>
      </c>
      <c r="C34" s="8" t="s">
        <v>78</v>
      </c>
      <c r="D34" s="8" t="s">
        <v>25</v>
      </c>
      <c r="E34" s="8"/>
      <c r="F34" s="8">
        <v>1335</v>
      </c>
      <c r="G34" s="8">
        <v>1352.52</v>
      </c>
      <c r="H34" s="8">
        <v>930</v>
      </c>
      <c r="I34" s="8">
        <v>1340.6</v>
      </c>
      <c r="J34" s="8">
        <v>333.25</v>
      </c>
      <c r="K34" s="8">
        <v>340.52</v>
      </c>
      <c r="L34" s="8">
        <v>666.5</v>
      </c>
      <c r="M34" s="8">
        <v>705.38</v>
      </c>
      <c r="O34" s="2">
        <f t="shared" si="0"/>
        <v>1.013123595505618</v>
      </c>
      <c r="P34" s="2">
        <f t="shared" si="1"/>
        <v>1.441505376344086</v>
      </c>
      <c r="Q34" s="2">
        <f t="shared" si="2"/>
        <v>1.0218154538634658</v>
      </c>
      <c r="R34" s="2">
        <f t="shared" si="3"/>
        <v>1.0583345836459115</v>
      </c>
      <c r="S34" s="6"/>
      <c r="T34" s="2">
        <f t="shared" si="4"/>
        <v>1</v>
      </c>
      <c r="U34" s="2">
        <f t="shared" si="5"/>
        <v>1</v>
      </c>
      <c r="V34" s="3"/>
      <c r="W34" s="2">
        <v>0.9753255813953489</v>
      </c>
      <c r="X34" s="2">
        <v>1.5236444444444444</v>
      </c>
      <c r="Y34" s="2">
        <v>1.054263565891473</v>
      </c>
      <c r="Z34" s="2">
        <v>1.1347286821705427</v>
      </c>
    </row>
    <row r="35" spans="1:26" ht="15">
      <c r="A35" s="8" t="s">
        <v>48</v>
      </c>
      <c r="B35" s="8" t="s">
        <v>49</v>
      </c>
      <c r="C35" s="8" t="s">
        <v>79</v>
      </c>
      <c r="D35" s="8" t="s">
        <v>33</v>
      </c>
      <c r="E35" s="8"/>
      <c r="F35" s="8">
        <v>1102.5</v>
      </c>
      <c r="G35" s="8">
        <v>1262.33</v>
      </c>
      <c r="H35" s="8">
        <v>465</v>
      </c>
      <c r="I35" s="8">
        <v>931.67</v>
      </c>
      <c r="J35" s="8">
        <v>333.25</v>
      </c>
      <c r="K35" s="8">
        <v>346.65</v>
      </c>
      <c r="L35" s="8">
        <v>333.25</v>
      </c>
      <c r="M35" s="8">
        <v>690.57</v>
      </c>
      <c r="O35" s="2">
        <f t="shared" si="0"/>
        <v>1.1449705215419501</v>
      </c>
      <c r="P35" s="2">
        <f t="shared" si="1"/>
        <v>2.0035913978494624</v>
      </c>
      <c r="Q35" s="2">
        <f t="shared" si="2"/>
        <v>1.0402100525131281</v>
      </c>
      <c r="R35" s="2">
        <f t="shared" si="3"/>
        <v>2.0722280570142537</v>
      </c>
      <c r="S35" s="6"/>
      <c r="T35" s="2">
        <f t="shared" si="4"/>
        <v>1</v>
      </c>
      <c r="U35" s="2">
        <f t="shared" si="5"/>
        <v>1</v>
      </c>
      <c r="V35" s="3"/>
      <c r="W35" s="2">
        <v>1.1634553990610328</v>
      </c>
      <c r="X35" s="2">
        <v>2.083488888888889</v>
      </c>
      <c r="Y35" s="2">
        <v>1.0655813953488371</v>
      </c>
      <c r="Z35" s="2">
        <v>1.917922480620155</v>
      </c>
    </row>
    <row r="36" spans="1:26" ht="15">
      <c r="A36" s="8" t="s">
        <v>59</v>
      </c>
      <c r="B36" s="8" t="s">
        <v>60</v>
      </c>
      <c r="C36" s="8" t="s">
        <v>80</v>
      </c>
      <c r="D36" s="8" t="s">
        <v>81</v>
      </c>
      <c r="E36" s="8"/>
      <c r="F36" s="8">
        <v>2032.5</v>
      </c>
      <c r="G36" s="8">
        <v>2214.87</v>
      </c>
      <c r="H36" s="8">
        <v>1860</v>
      </c>
      <c r="I36" s="8">
        <v>3697.1</v>
      </c>
      <c r="J36" s="8">
        <v>666.5</v>
      </c>
      <c r="K36" s="8">
        <v>687.37</v>
      </c>
      <c r="L36" s="8">
        <v>666.5</v>
      </c>
      <c r="M36" s="8">
        <v>2088.95</v>
      </c>
      <c r="O36" s="2">
        <f t="shared" si="0"/>
        <v>1.0897269372693725</v>
      </c>
      <c r="P36" s="2">
        <f t="shared" si="1"/>
        <v>1.9876881720430106</v>
      </c>
      <c r="Q36" s="2">
        <f t="shared" si="2"/>
        <v>1.0313128282070518</v>
      </c>
      <c r="R36" s="2">
        <f t="shared" si="3"/>
        <v>3.134208552138034</v>
      </c>
      <c r="S36" s="6"/>
      <c r="T36" s="2">
        <f t="shared" si="4"/>
        <v>1</v>
      </c>
      <c r="U36" s="2">
        <f t="shared" si="5"/>
        <v>1</v>
      </c>
      <c r="V36" s="3"/>
      <c r="W36" s="2">
        <v>1.0648956743002544</v>
      </c>
      <c r="X36" s="2">
        <v>1.7855944444444445</v>
      </c>
      <c r="Y36" s="2">
        <v>1.0695813953488371</v>
      </c>
      <c r="Z36" s="2">
        <v>3.3732248062015504</v>
      </c>
    </row>
    <row r="37" spans="1:26" ht="15">
      <c r="A37" s="8" t="s">
        <v>73</v>
      </c>
      <c r="B37" s="8" t="s">
        <v>74</v>
      </c>
      <c r="C37" s="8" t="s">
        <v>82</v>
      </c>
      <c r="D37" s="8" t="s">
        <v>29</v>
      </c>
      <c r="E37" s="8"/>
      <c r="F37" s="8">
        <v>1275</v>
      </c>
      <c r="G37" s="8">
        <v>1358.78</v>
      </c>
      <c r="H37" s="8">
        <v>1395</v>
      </c>
      <c r="I37" s="8">
        <v>1697.15</v>
      </c>
      <c r="J37" s="8">
        <v>333.25</v>
      </c>
      <c r="K37" s="8">
        <v>346.3</v>
      </c>
      <c r="L37" s="8">
        <v>666.5</v>
      </c>
      <c r="M37" s="8">
        <v>1037.28</v>
      </c>
      <c r="O37" s="2">
        <f t="shared" si="0"/>
        <v>1.0657098039215687</v>
      </c>
      <c r="P37" s="2">
        <f t="shared" si="1"/>
        <v>1.216594982078853</v>
      </c>
      <c r="Q37" s="2">
        <f t="shared" si="2"/>
        <v>1.039159789947487</v>
      </c>
      <c r="R37" s="2">
        <f t="shared" si="3"/>
        <v>1.5563090772693173</v>
      </c>
      <c r="S37" s="6"/>
      <c r="T37" s="2">
        <f t="shared" si="4"/>
        <v>1</v>
      </c>
      <c r="U37" s="2">
        <f t="shared" si="5"/>
        <v>1</v>
      </c>
      <c r="V37" s="3"/>
      <c r="W37" s="2">
        <v>0.9218292682926829</v>
      </c>
      <c r="X37" s="2">
        <v>1.2950592592592591</v>
      </c>
      <c r="Y37" s="2">
        <v>1.1106046511627907</v>
      </c>
      <c r="Z37" s="2">
        <v>2.0050697674418605</v>
      </c>
    </row>
    <row r="38" spans="1:26" ht="15">
      <c r="A38" s="8" t="s">
        <v>83</v>
      </c>
      <c r="B38" s="8" t="s">
        <v>84</v>
      </c>
      <c r="C38" s="8" t="s">
        <v>84</v>
      </c>
      <c r="D38" s="8" t="s">
        <v>85</v>
      </c>
      <c r="E38" s="8"/>
      <c r="F38" s="8">
        <v>2032.5</v>
      </c>
      <c r="G38" s="8">
        <v>2325.9</v>
      </c>
      <c r="H38" s="8">
        <v>1860</v>
      </c>
      <c r="I38" s="8">
        <v>2475.3</v>
      </c>
      <c r="J38" s="8">
        <v>666.5</v>
      </c>
      <c r="K38" s="8">
        <v>599.98</v>
      </c>
      <c r="L38" s="8">
        <v>999.75</v>
      </c>
      <c r="M38" s="8">
        <v>1163.38</v>
      </c>
      <c r="O38" s="2">
        <f t="shared" si="0"/>
        <v>1.1443542435424354</v>
      </c>
      <c r="P38" s="2">
        <f t="shared" si="1"/>
        <v>1.3308064516129032</v>
      </c>
      <c r="Q38" s="2">
        <f t="shared" si="2"/>
        <v>0.9001950487621906</v>
      </c>
      <c r="R38" s="2">
        <f t="shared" si="3"/>
        <v>1.1636709177294324</v>
      </c>
      <c r="S38" s="6"/>
      <c r="T38" s="2">
        <f t="shared" si="4"/>
        <v>1</v>
      </c>
      <c r="U38" s="2">
        <f t="shared" si="5"/>
        <v>1</v>
      </c>
      <c r="V38" s="3"/>
      <c r="W38" s="2">
        <v>1.145944020356234</v>
      </c>
      <c r="X38" s="2">
        <v>1.2955944444444445</v>
      </c>
      <c r="Y38" s="2">
        <v>0.9596589147286821</v>
      </c>
      <c r="Z38" s="2">
        <v>1.1568992248062016</v>
      </c>
    </row>
    <row r="39" spans="1:26" ht="15">
      <c r="A39" s="8" t="s">
        <v>86</v>
      </c>
      <c r="B39" s="8" t="s">
        <v>87</v>
      </c>
      <c r="C39" s="8" t="s">
        <v>88</v>
      </c>
      <c r="D39" s="8" t="s">
        <v>29</v>
      </c>
      <c r="E39" s="8"/>
      <c r="F39" s="8">
        <v>1800</v>
      </c>
      <c r="G39" s="8">
        <v>1709.85</v>
      </c>
      <c r="H39" s="8">
        <v>2092.5</v>
      </c>
      <c r="I39" s="8">
        <v>1866.67</v>
      </c>
      <c r="J39" s="8">
        <v>333.25</v>
      </c>
      <c r="K39" s="8">
        <v>350.45</v>
      </c>
      <c r="L39" s="8">
        <v>1333</v>
      </c>
      <c r="M39" s="8">
        <v>1035.33</v>
      </c>
      <c r="O39" s="2">
        <f t="shared" si="0"/>
        <v>0.9499166666666666</v>
      </c>
      <c r="P39" s="2">
        <f t="shared" si="1"/>
        <v>0.8920764635603345</v>
      </c>
      <c r="Q39" s="2">
        <f t="shared" si="2"/>
        <v>1.0516129032258064</v>
      </c>
      <c r="R39" s="2">
        <f t="shared" si="3"/>
        <v>0.7766916729182295</v>
      </c>
      <c r="S39" s="6"/>
      <c r="T39" s="2">
        <f t="shared" si="4"/>
        <v>0.9209965651135006</v>
      </c>
      <c r="U39" s="2">
        <f>IF(((K39/J39)+(M39/L39))/2&gt;1,1,((K39/J39)+(M39/L39))/2)</f>
        <v>0.9141522880720179</v>
      </c>
      <c r="V39" s="3"/>
      <c r="W39" s="2">
        <v>1.0258160919540231</v>
      </c>
      <c r="X39" s="2">
        <v>0.9883802469135803</v>
      </c>
      <c r="Y39" s="2">
        <v>1.0865736434108528</v>
      </c>
      <c r="Z39" s="2">
        <v>0.8026201550387597</v>
      </c>
    </row>
    <row r="40" spans="1:26" ht="15">
      <c r="A40" s="8" t="s">
        <v>30</v>
      </c>
      <c r="B40" s="8" t="s">
        <v>31</v>
      </c>
      <c r="C40" s="8" t="s">
        <v>89</v>
      </c>
      <c r="D40" s="8" t="s">
        <v>33</v>
      </c>
      <c r="E40" s="8"/>
      <c r="F40" s="8">
        <v>1680</v>
      </c>
      <c r="G40" s="8">
        <v>1452.87</v>
      </c>
      <c r="H40" s="8">
        <v>697.5</v>
      </c>
      <c r="I40" s="8">
        <v>750.82</v>
      </c>
      <c r="J40" s="8">
        <v>333.25</v>
      </c>
      <c r="K40" s="8">
        <v>501.43</v>
      </c>
      <c r="L40" s="8">
        <v>666.5</v>
      </c>
      <c r="M40" s="8">
        <v>522.88</v>
      </c>
      <c r="O40" s="2">
        <f t="shared" si="0"/>
        <v>0.8648035714285713</v>
      </c>
      <c r="P40" s="2">
        <f t="shared" si="1"/>
        <v>1.0764444444444445</v>
      </c>
      <c r="Q40" s="2">
        <f t="shared" si="2"/>
        <v>1.5046661665416354</v>
      </c>
      <c r="R40" s="2">
        <f t="shared" si="3"/>
        <v>0.7845161290322581</v>
      </c>
      <c r="S40" s="6"/>
      <c r="T40" s="2">
        <f t="shared" si="4"/>
        <v>0.9706240079365079</v>
      </c>
      <c r="U40" s="2">
        <f t="shared" si="5"/>
        <v>1</v>
      </c>
      <c r="V40" s="3"/>
      <c r="W40" s="2">
        <v>0.903962962962963</v>
      </c>
      <c r="X40" s="2">
        <v>0.9173777777777778</v>
      </c>
      <c r="Y40" s="2">
        <v>1.069984496124031</v>
      </c>
      <c r="Z40" s="2">
        <v>1.0835348837209302</v>
      </c>
    </row>
    <row r="41" spans="1:26" ht="15">
      <c r="A41" s="8" t="s">
        <v>30</v>
      </c>
      <c r="B41" s="8" t="s">
        <v>31</v>
      </c>
      <c r="C41" s="8" t="s">
        <v>90</v>
      </c>
      <c r="D41" s="8" t="s">
        <v>33</v>
      </c>
      <c r="E41" s="8"/>
      <c r="F41" s="8">
        <v>1507.5</v>
      </c>
      <c r="G41" s="8">
        <v>1335.35</v>
      </c>
      <c r="H41" s="8">
        <v>697.5</v>
      </c>
      <c r="I41" s="8">
        <v>973.53</v>
      </c>
      <c r="J41" s="8">
        <v>333.25</v>
      </c>
      <c r="K41" s="8">
        <v>359.13</v>
      </c>
      <c r="L41" s="8">
        <v>666.5</v>
      </c>
      <c r="M41" s="8">
        <v>628.47</v>
      </c>
      <c r="O41" s="2">
        <f t="shared" si="0"/>
        <v>0.885804311774461</v>
      </c>
      <c r="P41" s="2">
        <f t="shared" si="1"/>
        <v>1.395741935483871</v>
      </c>
      <c r="Q41" s="2">
        <f t="shared" si="2"/>
        <v>1.0776594148537133</v>
      </c>
      <c r="R41" s="2">
        <f t="shared" si="3"/>
        <v>0.942940735183796</v>
      </c>
      <c r="S41" s="6"/>
      <c r="T41" s="2">
        <f t="shared" si="4"/>
        <v>1</v>
      </c>
      <c r="U41" s="2">
        <f t="shared" si="5"/>
        <v>1</v>
      </c>
      <c r="V41" s="3"/>
      <c r="W41" s="2">
        <v>0.8525085910652922</v>
      </c>
      <c r="X41" s="2">
        <v>1.5038074074074075</v>
      </c>
      <c r="Y41" s="2">
        <v>1.0025116279069768</v>
      </c>
      <c r="Z41" s="2">
        <v>1.1927441860465118</v>
      </c>
    </row>
    <row r="42" spans="1:26" ht="15">
      <c r="A42" s="8" t="s">
        <v>59</v>
      </c>
      <c r="B42" s="8" t="s">
        <v>60</v>
      </c>
      <c r="C42" s="8" t="s">
        <v>91</v>
      </c>
      <c r="D42" s="8" t="s">
        <v>38</v>
      </c>
      <c r="E42" s="8"/>
      <c r="F42" s="8">
        <v>1102.5</v>
      </c>
      <c r="G42" s="8">
        <v>1581.85</v>
      </c>
      <c r="H42" s="8">
        <v>2790</v>
      </c>
      <c r="I42" s="8">
        <v>2673.08</v>
      </c>
      <c r="J42" s="8">
        <v>333.25</v>
      </c>
      <c r="K42" s="8">
        <v>347.4</v>
      </c>
      <c r="L42" s="8">
        <v>666.5</v>
      </c>
      <c r="M42" s="8">
        <v>1050.95</v>
      </c>
      <c r="O42" s="2">
        <f t="shared" si="0"/>
        <v>1.4347845804988661</v>
      </c>
      <c r="P42" s="2">
        <f t="shared" si="1"/>
        <v>0.9580931899641577</v>
      </c>
      <c r="Q42" s="2">
        <f t="shared" si="2"/>
        <v>1.0424606151537883</v>
      </c>
      <c r="R42" s="2">
        <f t="shared" si="3"/>
        <v>1.5768192048012004</v>
      </c>
      <c r="S42" s="6"/>
      <c r="T42" s="2">
        <f t="shared" si="4"/>
        <v>1</v>
      </c>
      <c r="U42" s="2">
        <f t="shared" si="5"/>
        <v>1</v>
      </c>
      <c r="V42" s="3"/>
      <c r="W42" s="2">
        <v>1.5972582159624413</v>
      </c>
      <c r="X42" s="2">
        <v>1.036574074074074</v>
      </c>
      <c r="Y42" s="2">
        <v>1.1011472868217054</v>
      </c>
      <c r="Z42" s="2">
        <v>1.7586821705426354</v>
      </c>
    </row>
    <row r="43" spans="1:26" ht="15">
      <c r="A43" s="8" t="s">
        <v>59</v>
      </c>
      <c r="B43" s="8" t="s">
        <v>60</v>
      </c>
      <c r="C43" s="8" t="s">
        <v>92</v>
      </c>
      <c r="D43" s="8" t="s">
        <v>38</v>
      </c>
      <c r="E43" s="8"/>
      <c r="F43" s="8">
        <v>1102.5</v>
      </c>
      <c r="G43" s="8">
        <v>1187.12</v>
      </c>
      <c r="H43" s="8">
        <v>1627.5</v>
      </c>
      <c r="I43" s="8">
        <v>2212.05</v>
      </c>
      <c r="J43" s="8">
        <v>333.25</v>
      </c>
      <c r="K43" s="8">
        <v>322.05</v>
      </c>
      <c r="L43" s="8">
        <v>666.5</v>
      </c>
      <c r="M43" s="8">
        <v>619.32</v>
      </c>
      <c r="O43" s="2">
        <f t="shared" si="0"/>
        <v>1.07675283446712</v>
      </c>
      <c r="P43" s="2">
        <f t="shared" si="1"/>
        <v>1.3591705069124425</v>
      </c>
      <c r="Q43" s="2">
        <f t="shared" si="2"/>
        <v>0.9663915978994749</v>
      </c>
      <c r="R43" s="2">
        <f t="shared" si="3"/>
        <v>0.929212303075769</v>
      </c>
      <c r="S43" s="6"/>
      <c r="T43" s="2">
        <f t="shared" si="4"/>
        <v>1</v>
      </c>
      <c r="U43" s="2">
        <f t="shared" si="5"/>
        <v>0.947801950487622</v>
      </c>
      <c r="V43" s="3"/>
      <c r="W43" s="2">
        <v>1.0348356807511736</v>
      </c>
      <c r="X43" s="2">
        <v>1.420126984126984</v>
      </c>
      <c r="Y43" s="2">
        <v>1.174356589147287</v>
      </c>
      <c r="Z43" s="2">
        <v>1.0148682170542636</v>
      </c>
    </row>
    <row r="44" spans="1:26" ht="15">
      <c r="A44" s="8" t="s">
        <v>64</v>
      </c>
      <c r="B44" s="8" t="s">
        <v>65</v>
      </c>
      <c r="C44" s="8" t="s">
        <v>93</v>
      </c>
      <c r="D44" s="8" t="s">
        <v>67</v>
      </c>
      <c r="E44" s="8"/>
      <c r="F44" s="8">
        <v>1567.5</v>
      </c>
      <c r="G44" s="8">
        <v>1498.84</v>
      </c>
      <c r="H44" s="8">
        <v>1395</v>
      </c>
      <c r="I44" s="8">
        <v>3528.33</v>
      </c>
      <c r="J44" s="8">
        <v>666.5</v>
      </c>
      <c r="K44" s="8">
        <v>716.77</v>
      </c>
      <c r="L44" s="8">
        <v>1333</v>
      </c>
      <c r="M44" s="8">
        <v>2004.46</v>
      </c>
      <c r="O44" s="2">
        <f t="shared" si="0"/>
        <v>0.9561977671451355</v>
      </c>
      <c r="P44" s="2">
        <f t="shared" si="1"/>
        <v>2.529268817204301</v>
      </c>
      <c r="Q44" s="2">
        <f t="shared" si="2"/>
        <v>1.075423855963991</v>
      </c>
      <c r="R44" s="2">
        <f t="shared" si="3"/>
        <v>1.5037209302325583</v>
      </c>
      <c r="S44" s="6"/>
      <c r="T44" s="2">
        <f t="shared" si="4"/>
        <v>1</v>
      </c>
      <c r="U44" s="2">
        <f t="shared" si="5"/>
        <v>1</v>
      </c>
      <c r="V44" s="3"/>
      <c r="W44" s="2">
        <v>1.034046204620462</v>
      </c>
      <c r="X44" s="2">
        <v>2.7196962962962963</v>
      </c>
      <c r="Y44" s="2">
        <v>1.0327906976744186</v>
      </c>
      <c r="Z44" s="2">
        <v>1.7826976744186045</v>
      </c>
    </row>
    <row r="45" spans="1:26" ht="15">
      <c r="A45" s="8" t="s">
        <v>64</v>
      </c>
      <c r="B45" s="8" t="s">
        <v>65</v>
      </c>
      <c r="C45" s="8" t="s">
        <v>94</v>
      </c>
      <c r="D45" s="8" t="s">
        <v>33</v>
      </c>
      <c r="E45" s="8"/>
      <c r="F45" s="8">
        <v>1102.5</v>
      </c>
      <c r="G45" s="8">
        <v>1504.8</v>
      </c>
      <c r="H45" s="8">
        <v>2092.5</v>
      </c>
      <c r="I45" s="8">
        <v>4481.15</v>
      </c>
      <c r="J45" s="8">
        <v>333.25</v>
      </c>
      <c r="K45" s="8">
        <v>348.45</v>
      </c>
      <c r="L45" s="8">
        <v>999.75</v>
      </c>
      <c r="M45" s="8">
        <v>3346.26</v>
      </c>
      <c r="O45" s="2">
        <f t="shared" si="0"/>
        <v>1.3648979591836734</v>
      </c>
      <c r="P45" s="2">
        <f t="shared" si="1"/>
        <v>2.1415292712066902</v>
      </c>
      <c r="Q45" s="2">
        <f t="shared" si="2"/>
        <v>1.0456114028507126</v>
      </c>
      <c r="R45" s="2">
        <f t="shared" si="3"/>
        <v>3.3470967741935485</v>
      </c>
      <c r="S45" s="6"/>
      <c r="T45" s="2">
        <f t="shared" si="4"/>
        <v>1</v>
      </c>
      <c r="U45" s="2">
        <f t="shared" si="5"/>
        <v>1</v>
      </c>
      <c r="V45" s="3"/>
      <c r="W45" s="2">
        <v>1.2865727699530516</v>
      </c>
      <c r="X45" s="2">
        <v>1.964098765432099</v>
      </c>
      <c r="Y45" s="2">
        <v>1.2110697674418605</v>
      </c>
      <c r="Z45" s="2">
        <v>3.1869767441860466</v>
      </c>
    </row>
    <row r="46" spans="1:26" ht="15">
      <c r="A46" s="8" t="s">
        <v>64</v>
      </c>
      <c r="B46" s="8" t="s">
        <v>65</v>
      </c>
      <c r="C46" s="8" t="s">
        <v>95</v>
      </c>
      <c r="D46" s="8" t="s">
        <v>67</v>
      </c>
      <c r="E46" s="8"/>
      <c r="F46" s="8">
        <v>1567.5</v>
      </c>
      <c r="G46" s="8">
        <v>1211.77</v>
      </c>
      <c r="H46" s="8">
        <v>1395</v>
      </c>
      <c r="I46" s="8">
        <v>1688.13</v>
      </c>
      <c r="J46" s="8">
        <v>666.5</v>
      </c>
      <c r="K46" s="8">
        <v>693.48</v>
      </c>
      <c r="L46" s="8">
        <v>666.5</v>
      </c>
      <c r="M46" s="8">
        <v>972.65</v>
      </c>
      <c r="O46" s="2">
        <f t="shared" si="0"/>
        <v>0.7730590111642743</v>
      </c>
      <c r="P46" s="2">
        <f t="shared" si="1"/>
        <v>1.2101290322580647</v>
      </c>
      <c r="Q46" s="2">
        <f t="shared" si="2"/>
        <v>1.0404801200300076</v>
      </c>
      <c r="R46" s="2">
        <f t="shared" si="3"/>
        <v>1.4593398349587396</v>
      </c>
      <c r="S46" s="6"/>
      <c r="T46" s="2">
        <f t="shared" si="4"/>
        <v>0.9915940217111695</v>
      </c>
      <c r="U46" s="2">
        <f t="shared" si="5"/>
        <v>1</v>
      </c>
      <c r="V46" s="3"/>
      <c r="W46" s="2">
        <v>0.6733861386138613</v>
      </c>
      <c r="X46" s="2">
        <v>1.2268000000000001</v>
      </c>
      <c r="Y46" s="2">
        <v>1.0294108527131782</v>
      </c>
      <c r="Z46" s="2">
        <v>1.578232558139535</v>
      </c>
    </row>
    <row r="47" spans="1:26" ht="15">
      <c r="A47" s="8" t="s">
        <v>64</v>
      </c>
      <c r="B47" s="8" t="s">
        <v>65</v>
      </c>
      <c r="C47" s="8" t="s">
        <v>96</v>
      </c>
      <c r="D47" s="8" t="s">
        <v>67</v>
      </c>
      <c r="E47" s="8"/>
      <c r="F47" s="8">
        <v>1567.5</v>
      </c>
      <c r="G47" s="8">
        <v>1163.07</v>
      </c>
      <c r="H47" s="8">
        <v>1395</v>
      </c>
      <c r="I47" s="8">
        <v>2193.15</v>
      </c>
      <c r="J47" s="8">
        <v>666.5</v>
      </c>
      <c r="K47" s="8">
        <v>663.07</v>
      </c>
      <c r="L47" s="8">
        <v>666.5</v>
      </c>
      <c r="M47" s="8">
        <v>804.99</v>
      </c>
      <c r="O47" s="2">
        <f t="shared" si="0"/>
        <v>0.7419904306220095</v>
      </c>
      <c r="P47" s="2">
        <f t="shared" si="1"/>
        <v>1.5721505376344087</v>
      </c>
      <c r="Q47" s="2">
        <f t="shared" si="2"/>
        <v>0.9948537134283572</v>
      </c>
      <c r="R47" s="2">
        <f t="shared" si="3"/>
        <v>1.2077869467366842</v>
      </c>
      <c r="S47" s="6"/>
      <c r="T47" s="2">
        <f t="shared" si="4"/>
        <v>1</v>
      </c>
      <c r="U47" s="2">
        <f t="shared" si="5"/>
        <v>1</v>
      </c>
      <c r="V47" s="3"/>
      <c r="W47" s="2">
        <v>0.708151815181518</v>
      </c>
      <c r="X47" s="2">
        <v>1.6311259259259259</v>
      </c>
      <c r="Y47" s="2">
        <v>0.9908837209302326</v>
      </c>
      <c r="Z47" s="2">
        <v>1.17353488372093</v>
      </c>
    </row>
    <row r="48" spans="1:26" ht="15">
      <c r="A48" s="8" t="s">
        <v>97</v>
      </c>
      <c r="B48" s="8" t="s">
        <v>98</v>
      </c>
      <c r="C48" s="8" t="s">
        <v>99</v>
      </c>
      <c r="D48" s="8" t="s">
        <v>33</v>
      </c>
      <c r="E48" s="8"/>
      <c r="F48" s="8">
        <v>1335</v>
      </c>
      <c r="G48" s="8">
        <v>945.25</v>
      </c>
      <c r="H48" s="8">
        <v>1162.5</v>
      </c>
      <c r="I48" s="8">
        <v>921.2</v>
      </c>
      <c r="J48" s="8">
        <v>333.25</v>
      </c>
      <c r="K48" s="8">
        <v>347.4</v>
      </c>
      <c r="L48" s="8">
        <v>333.25</v>
      </c>
      <c r="M48" s="8">
        <v>356.07</v>
      </c>
      <c r="O48" s="2">
        <f t="shared" si="0"/>
        <v>0.7080524344569289</v>
      </c>
      <c r="P48" s="2">
        <f t="shared" si="1"/>
        <v>0.7924301075268818</v>
      </c>
      <c r="Q48" s="2">
        <f t="shared" si="2"/>
        <v>1.0424606151537883</v>
      </c>
      <c r="R48" s="2">
        <f t="shared" si="3"/>
        <v>1.06847711927982</v>
      </c>
      <c r="S48" s="6"/>
      <c r="T48" s="2">
        <f t="shared" si="4"/>
        <v>0.7502412709919053</v>
      </c>
      <c r="U48" s="2">
        <f t="shared" si="5"/>
        <v>1</v>
      </c>
      <c r="V48" s="3"/>
      <c r="W48" s="2">
        <v>0.8668759689922481</v>
      </c>
      <c r="X48" s="2">
        <v>0.7597333333333334</v>
      </c>
      <c r="Y48" s="2">
        <v>1.0009302325581395</v>
      </c>
      <c r="Z48" s="2">
        <v>1.251875968992248</v>
      </c>
    </row>
    <row r="49" spans="1:26" ht="15">
      <c r="A49" s="8" t="s">
        <v>34</v>
      </c>
      <c r="B49" s="8" t="s">
        <v>35</v>
      </c>
      <c r="C49" s="8" t="s">
        <v>100</v>
      </c>
      <c r="D49" s="8" t="s">
        <v>33</v>
      </c>
      <c r="E49" s="8"/>
      <c r="F49" s="8">
        <v>1680</v>
      </c>
      <c r="G49" s="8">
        <v>1660.8</v>
      </c>
      <c r="H49" s="8">
        <v>697.5</v>
      </c>
      <c r="I49" s="8">
        <v>1575.98</v>
      </c>
      <c r="J49" s="8">
        <v>333.25</v>
      </c>
      <c r="K49" s="8">
        <v>344.53</v>
      </c>
      <c r="L49" s="8">
        <v>666.5</v>
      </c>
      <c r="M49" s="8">
        <v>1836.33</v>
      </c>
      <c r="O49" s="2">
        <f t="shared" si="0"/>
        <v>0.9885714285714285</v>
      </c>
      <c r="P49" s="2">
        <f t="shared" si="1"/>
        <v>2.2594695340501794</v>
      </c>
      <c r="Q49" s="2">
        <f t="shared" si="2"/>
        <v>1.0338484621155288</v>
      </c>
      <c r="R49" s="2">
        <f t="shared" si="3"/>
        <v>2.7551837959489873</v>
      </c>
      <c r="S49" s="6"/>
      <c r="T49" s="2">
        <f t="shared" si="4"/>
        <v>1</v>
      </c>
      <c r="U49" s="2">
        <f t="shared" si="5"/>
        <v>1</v>
      </c>
      <c r="V49" s="3"/>
      <c r="W49" s="2">
        <v>1.0118518518518518</v>
      </c>
      <c r="X49" s="2">
        <v>2.1262962962962964</v>
      </c>
      <c r="Y49" s="2">
        <v>1.1368992248062015</v>
      </c>
      <c r="Z49" s="2">
        <v>2.450744186046512</v>
      </c>
    </row>
    <row r="50" spans="1:26" ht="15">
      <c r="A50" s="8" t="s">
        <v>22</v>
      </c>
      <c r="B50" s="8" t="s">
        <v>23</v>
      </c>
      <c r="C50" s="8" t="s">
        <v>101</v>
      </c>
      <c r="D50" s="8" t="s">
        <v>33</v>
      </c>
      <c r="E50" s="8"/>
      <c r="F50" s="8">
        <v>1102.5</v>
      </c>
      <c r="G50" s="8">
        <v>1157.48</v>
      </c>
      <c r="H50" s="8">
        <v>930</v>
      </c>
      <c r="I50" s="8">
        <v>1402.27</v>
      </c>
      <c r="J50" s="8">
        <v>333.25</v>
      </c>
      <c r="K50" s="8">
        <v>330.12</v>
      </c>
      <c r="L50" s="8">
        <v>666.5</v>
      </c>
      <c r="M50" s="8">
        <v>674.63</v>
      </c>
      <c r="O50" s="2">
        <f t="shared" si="0"/>
        <v>1.0498684807256236</v>
      </c>
      <c r="P50" s="2">
        <f t="shared" si="1"/>
        <v>1.5078172043010754</v>
      </c>
      <c r="Q50" s="2">
        <f t="shared" si="2"/>
        <v>0.9906076519129783</v>
      </c>
      <c r="R50" s="2">
        <f t="shared" si="3"/>
        <v>1.0121980495123781</v>
      </c>
      <c r="S50" s="6"/>
      <c r="T50" s="2">
        <f t="shared" si="4"/>
        <v>1</v>
      </c>
      <c r="U50" s="2">
        <f t="shared" si="5"/>
        <v>1</v>
      </c>
      <c r="V50" s="3"/>
      <c r="W50" s="2">
        <v>1.1217652582159625</v>
      </c>
      <c r="X50" s="2">
        <v>1.8968333333333334</v>
      </c>
      <c r="Y50" s="2">
        <v>0.9189767441860466</v>
      </c>
      <c r="Z50" s="2">
        <v>1.0379069767441862</v>
      </c>
    </row>
    <row r="51" spans="1:26" ht="15">
      <c r="A51" s="8" t="s">
        <v>22</v>
      </c>
      <c r="B51" s="8" t="s">
        <v>23</v>
      </c>
      <c r="C51" s="8" t="s">
        <v>102</v>
      </c>
      <c r="D51" s="8" t="s">
        <v>38</v>
      </c>
      <c r="E51" s="8"/>
      <c r="F51" s="8">
        <v>1335</v>
      </c>
      <c r="G51" s="8">
        <v>1096.38</v>
      </c>
      <c r="H51" s="8">
        <v>1627.5</v>
      </c>
      <c r="I51" s="8">
        <v>4541.27</v>
      </c>
      <c r="J51" s="8">
        <v>333.25</v>
      </c>
      <c r="K51" s="8">
        <v>323.9</v>
      </c>
      <c r="L51" s="8">
        <v>1333</v>
      </c>
      <c r="M51" s="8">
        <v>2672.93</v>
      </c>
      <c r="O51" s="2">
        <f t="shared" si="0"/>
        <v>0.8212584269662923</v>
      </c>
      <c r="P51" s="2">
        <f t="shared" si="1"/>
        <v>2.790334869431644</v>
      </c>
      <c r="Q51" s="2">
        <f t="shared" si="2"/>
        <v>0.9719429857464366</v>
      </c>
      <c r="R51" s="2">
        <f t="shared" si="3"/>
        <v>2.005198799699925</v>
      </c>
      <c r="S51" s="6"/>
      <c r="T51" s="2">
        <f t="shared" si="4"/>
        <v>1</v>
      </c>
      <c r="U51" s="2">
        <f t="shared" si="5"/>
        <v>1</v>
      </c>
      <c r="V51" s="3"/>
      <c r="W51" s="2">
        <v>0.8226589147286821</v>
      </c>
      <c r="X51" s="2">
        <v>2.554901587301587</v>
      </c>
      <c r="Y51" s="2">
        <v>1.168124031007752</v>
      </c>
      <c r="Z51" s="2">
        <v>1.6152093023255814</v>
      </c>
    </row>
    <row r="52" spans="1:26" ht="15">
      <c r="A52" s="8" t="s">
        <v>103</v>
      </c>
      <c r="B52" s="8" t="s">
        <v>104</v>
      </c>
      <c r="C52" s="8" t="s">
        <v>105</v>
      </c>
      <c r="D52" s="8" t="s">
        <v>106</v>
      </c>
      <c r="E52" s="8"/>
      <c r="F52" s="8">
        <v>1242</v>
      </c>
      <c r="G52" s="8">
        <v>806</v>
      </c>
      <c r="H52" s="8">
        <v>697.5</v>
      </c>
      <c r="I52" s="8">
        <v>1420.5</v>
      </c>
      <c r="J52" s="8">
        <v>333.25</v>
      </c>
      <c r="K52" s="8">
        <v>333.25</v>
      </c>
      <c r="L52" s="8">
        <v>666.5</v>
      </c>
      <c r="M52" s="8">
        <v>666.5</v>
      </c>
      <c r="O52" s="2">
        <f t="shared" si="0"/>
        <v>0.6489533011272142</v>
      </c>
      <c r="P52" s="2">
        <f t="shared" si="1"/>
        <v>2.0365591397849463</v>
      </c>
      <c r="Q52" s="2">
        <f t="shared" si="2"/>
        <v>1</v>
      </c>
      <c r="R52" s="2">
        <f t="shared" si="3"/>
        <v>1</v>
      </c>
      <c r="S52" s="6"/>
      <c r="T52" s="2">
        <f t="shared" si="4"/>
        <v>1</v>
      </c>
      <c r="U52" s="2">
        <f t="shared" si="5"/>
        <v>1</v>
      </c>
      <c r="V52" s="3"/>
      <c r="W52" s="2">
        <v>0.6595833333333333</v>
      </c>
      <c r="X52" s="2">
        <v>1.6955555555555555</v>
      </c>
      <c r="Y52" s="2">
        <v>1</v>
      </c>
      <c r="Z52" s="2">
        <v>1</v>
      </c>
    </row>
    <row r="53" spans="1:26" ht="15">
      <c r="A53" s="8" t="s">
        <v>103</v>
      </c>
      <c r="B53" s="8" t="s">
        <v>104</v>
      </c>
      <c r="C53" s="8" t="s">
        <v>107</v>
      </c>
      <c r="D53" s="8" t="s">
        <v>106</v>
      </c>
      <c r="E53" s="8"/>
      <c r="F53" s="8">
        <v>1598.5</v>
      </c>
      <c r="G53" s="8">
        <v>1400</v>
      </c>
      <c r="H53" s="8">
        <v>1426</v>
      </c>
      <c r="I53" s="8">
        <v>1298</v>
      </c>
      <c r="J53" s="8">
        <v>666.5</v>
      </c>
      <c r="K53" s="8">
        <v>333.25</v>
      </c>
      <c r="L53" s="8">
        <v>666.5</v>
      </c>
      <c r="M53" s="8">
        <v>999.75</v>
      </c>
      <c r="O53" s="2">
        <f t="shared" si="0"/>
        <v>0.8758210822646231</v>
      </c>
      <c r="P53" s="2">
        <f t="shared" si="1"/>
        <v>0.9102384291725105</v>
      </c>
      <c r="Q53" s="2">
        <f t="shared" si="2"/>
        <v>0.5</v>
      </c>
      <c r="R53" s="2">
        <f t="shared" si="3"/>
        <v>1.5</v>
      </c>
      <c r="S53" s="6"/>
      <c r="T53" s="2">
        <f t="shared" si="4"/>
        <v>0.8930297557185668</v>
      </c>
      <c r="U53" s="2">
        <f t="shared" si="5"/>
        <v>1</v>
      </c>
      <c r="V53" s="3"/>
      <c r="W53" s="2">
        <v>0.8339805825242719</v>
      </c>
      <c r="X53" s="2">
        <v>1.2079710144927536</v>
      </c>
      <c r="Y53" s="2">
        <v>0.6666666666666666</v>
      </c>
      <c r="Z53" s="2">
        <v>1.6666666666666667</v>
      </c>
    </row>
    <row r="54" spans="1:26" ht="15">
      <c r="A54" s="8" t="s">
        <v>103</v>
      </c>
      <c r="B54" s="8" t="s">
        <v>104</v>
      </c>
      <c r="C54" s="8" t="s">
        <v>108</v>
      </c>
      <c r="D54" s="8" t="s">
        <v>85</v>
      </c>
      <c r="E54" s="8"/>
      <c r="F54" s="8">
        <v>1242</v>
      </c>
      <c r="G54" s="8">
        <v>1534</v>
      </c>
      <c r="H54" s="8">
        <v>6060.5</v>
      </c>
      <c r="I54" s="8">
        <v>6062</v>
      </c>
      <c r="J54" s="8">
        <v>999.75</v>
      </c>
      <c r="K54" s="8">
        <v>1032</v>
      </c>
      <c r="L54" s="8">
        <v>4998.75</v>
      </c>
      <c r="M54" s="8">
        <v>4214</v>
      </c>
      <c r="O54" s="2">
        <f t="shared" si="0"/>
        <v>1.2351046698872785</v>
      </c>
      <c r="P54" s="2">
        <f t="shared" si="1"/>
        <v>1.0002475043313257</v>
      </c>
      <c r="Q54" s="2">
        <f t="shared" si="2"/>
        <v>1.032258064516129</v>
      </c>
      <c r="R54" s="2">
        <f t="shared" si="3"/>
        <v>0.843010752688172</v>
      </c>
      <c r="S54" s="6"/>
      <c r="T54" s="2">
        <f t="shared" si="4"/>
        <v>1</v>
      </c>
      <c r="U54" s="2">
        <f t="shared" si="5"/>
        <v>0.9376344086021505</v>
      </c>
      <c r="V54" s="3"/>
      <c r="W54" s="2">
        <v>1.2925</v>
      </c>
      <c r="X54" s="2">
        <v>0.9990622335890879</v>
      </c>
      <c r="Y54" s="2">
        <v>1.711111111111111</v>
      </c>
      <c r="Z54" s="2">
        <v>0.6755555555555556</v>
      </c>
    </row>
    <row r="55" spans="1:26" ht="15">
      <c r="A55" s="8" t="s">
        <v>103</v>
      </c>
      <c r="B55" s="8" t="s">
        <v>104</v>
      </c>
      <c r="C55" s="8" t="s">
        <v>109</v>
      </c>
      <c r="D55" s="8" t="s">
        <v>85</v>
      </c>
      <c r="E55" s="8"/>
      <c r="F55" s="8">
        <v>1242</v>
      </c>
      <c r="G55" s="8">
        <v>751</v>
      </c>
      <c r="H55" s="8">
        <v>1069.5</v>
      </c>
      <c r="I55" s="8">
        <v>1243</v>
      </c>
      <c r="J55" s="8">
        <v>333.25</v>
      </c>
      <c r="K55" s="8">
        <v>333.25</v>
      </c>
      <c r="L55" s="8">
        <v>666.5</v>
      </c>
      <c r="M55" s="8">
        <v>666.5</v>
      </c>
      <c r="O55" s="2">
        <f t="shared" si="0"/>
        <v>0.604669887278583</v>
      </c>
      <c r="P55" s="2">
        <f t="shared" si="1"/>
        <v>1.1622253389434316</v>
      </c>
      <c r="Q55" s="2">
        <f t="shared" si="2"/>
        <v>1</v>
      </c>
      <c r="R55" s="2">
        <f t="shared" si="3"/>
        <v>1</v>
      </c>
      <c r="S55" s="6"/>
      <c r="T55" s="2">
        <f t="shared" si="4"/>
        <v>0.8834476131110073</v>
      </c>
      <c r="U55" s="2">
        <f t="shared" si="5"/>
        <v>1</v>
      </c>
      <c r="V55" s="3"/>
      <c r="W55" s="2">
        <v>0.6</v>
      </c>
      <c r="X55" s="2">
        <v>1.3231884057971015</v>
      </c>
      <c r="Y55" s="2">
        <v>1</v>
      </c>
      <c r="Z55" s="2">
        <v>1</v>
      </c>
    </row>
    <row r="56" spans="1:26" ht="15">
      <c r="A56" s="8" t="s">
        <v>103</v>
      </c>
      <c r="B56" s="8" t="s">
        <v>104</v>
      </c>
      <c r="C56" s="8" t="s">
        <v>110</v>
      </c>
      <c r="D56" s="8" t="s">
        <v>85</v>
      </c>
      <c r="E56" s="8"/>
      <c r="F56" s="8">
        <v>1242</v>
      </c>
      <c r="G56" s="8">
        <v>887.5</v>
      </c>
      <c r="H56" s="8">
        <v>713</v>
      </c>
      <c r="I56" s="8">
        <v>921</v>
      </c>
      <c r="J56" s="8">
        <v>333.25</v>
      </c>
      <c r="K56" s="8">
        <v>333.5</v>
      </c>
      <c r="L56" s="8">
        <v>666.5</v>
      </c>
      <c r="M56" s="8">
        <v>666.5</v>
      </c>
      <c r="O56" s="2">
        <f t="shared" si="0"/>
        <v>0.714573268921095</v>
      </c>
      <c r="P56" s="2">
        <f t="shared" si="1"/>
        <v>1.2917251051893408</v>
      </c>
      <c r="Q56" s="2">
        <f t="shared" si="2"/>
        <v>1.0007501875468867</v>
      </c>
      <c r="R56" s="2">
        <f t="shared" si="3"/>
        <v>1</v>
      </c>
      <c r="S56" s="6"/>
      <c r="T56" s="2">
        <f t="shared" si="4"/>
        <v>1</v>
      </c>
      <c r="U56" s="2">
        <f t="shared" si="5"/>
        <v>1</v>
      </c>
      <c r="V56" s="3"/>
      <c r="W56" s="2">
        <v>0.8741666666666666</v>
      </c>
      <c r="X56" s="2">
        <v>1.6007246376811595</v>
      </c>
      <c r="Y56" s="2">
        <v>1</v>
      </c>
      <c r="Z56" s="2">
        <v>1</v>
      </c>
    </row>
    <row r="57" spans="1:26" ht="15">
      <c r="A57" s="8" t="s">
        <v>103</v>
      </c>
      <c r="B57" s="8" t="s">
        <v>104</v>
      </c>
      <c r="C57" s="8" t="s">
        <v>111</v>
      </c>
      <c r="D57" s="8" t="s">
        <v>85</v>
      </c>
      <c r="E57" s="8"/>
      <c r="F57" s="8">
        <v>1242</v>
      </c>
      <c r="G57" s="8">
        <v>991</v>
      </c>
      <c r="H57" s="8">
        <v>1247.75</v>
      </c>
      <c r="I57" s="8">
        <v>2140.5</v>
      </c>
      <c r="J57" s="8">
        <v>333.25</v>
      </c>
      <c r="K57" s="8">
        <v>333.25</v>
      </c>
      <c r="L57" s="8">
        <v>999.75</v>
      </c>
      <c r="M57" s="8">
        <v>999.75</v>
      </c>
      <c r="O57" s="2">
        <f t="shared" si="0"/>
        <v>0.7979066022544283</v>
      </c>
      <c r="P57" s="2">
        <f t="shared" si="1"/>
        <v>1.7154878781807252</v>
      </c>
      <c r="Q57" s="2">
        <f t="shared" si="2"/>
        <v>1</v>
      </c>
      <c r="R57" s="2">
        <f t="shared" si="3"/>
        <v>1</v>
      </c>
      <c r="S57" s="6"/>
      <c r="T57" s="2">
        <f t="shared" si="4"/>
        <v>1</v>
      </c>
      <c r="U57" s="2">
        <f t="shared" si="5"/>
        <v>1</v>
      </c>
      <c r="V57" s="3"/>
      <c r="W57" s="2">
        <v>0.6770833333333334</v>
      </c>
      <c r="X57" s="2">
        <v>1.8124223602484473</v>
      </c>
      <c r="Y57" s="2">
        <v>1</v>
      </c>
      <c r="Z57" s="2">
        <v>1</v>
      </c>
    </row>
    <row r="58" spans="1:26" ht="15">
      <c r="A58" s="8" t="s">
        <v>103</v>
      </c>
      <c r="B58" s="8" t="s">
        <v>104</v>
      </c>
      <c r="C58" s="8" t="s">
        <v>112</v>
      </c>
      <c r="D58" s="8" t="s">
        <v>85</v>
      </c>
      <c r="E58" s="8"/>
      <c r="F58" s="8">
        <v>1242</v>
      </c>
      <c r="G58" s="8">
        <v>816.5</v>
      </c>
      <c r="H58" s="8">
        <v>713</v>
      </c>
      <c r="I58" s="8">
        <v>1253.5</v>
      </c>
      <c r="J58" s="8">
        <v>333.25</v>
      </c>
      <c r="K58" s="8">
        <v>333.25</v>
      </c>
      <c r="L58" s="8">
        <v>666.5</v>
      </c>
      <c r="M58" s="8">
        <v>666.5</v>
      </c>
      <c r="O58" s="2">
        <f t="shared" si="0"/>
        <v>0.6574074074074074</v>
      </c>
      <c r="P58" s="2">
        <f t="shared" si="1"/>
        <v>1.7580645161290323</v>
      </c>
      <c r="Q58" s="2">
        <f t="shared" si="2"/>
        <v>1</v>
      </c>
      <c r="R58" s="2">
        <f t="shared" si="3"/>
        <v>1</v>
      </c>
      <c r="S58" s="6"/>
      <c r="T58" s="2">
        <f t="shared" si="4"/>
        <v>1</v>
      </c>
      <c r="U58" s="2">
        <f t="shared" si="5"/>
        <v>1</v>
      </c>
      <c r="V58" s="3"/>
      <c r="W58" s="2">
        <v>0.6425</v>
      </c>
      <c r="X58" s="2">
        <v>1.951449275362319</v>
      </c>
      <c r="Y58" s="2">
        <v>1</v>
      </c>
      <c r="Z58" s="2">
        <v>1</v>
      </c>
    </row>
    <row r="59" spans="1:26" ht="15">
      <c r="A59" s="8" t="s">
        <v>103</v>
      </c>
      <c r="B59" s="8" t="s">
        <v>104</v>
      </c>
      <c r="C59" s="8" t="s">
        <v>113</v>
      </c>
      <c r="D59" s="8" t="s">
        <v>106</v>
      </c>
      <c r="E59" s="8"/>
      <c r="F59" s="8">
        <v>1242</v>
      </c>
      <c r="G59" s="8">
        <v>1125.5</v>
      </c>
      <c r="H59" s="8">
        <v>1782.5</v>
      </c>
      <c r="I59" s="8">
        <v>2334.5</v>
      </c>
      <c r="J59" s="8">
        <v>333.25</v>
      </c>
      <c r="K59" s="8">
        <v>333.25</v>
      </c>
      <c r="L59" s="8">
        <v>1999.5</v>
      </c>
      <c r="M59" s="8">
        <v>1913.5</v>
      </c>
      <c r="O59" s="2">
        <f t="shared" si="0"/>
        <v>0.9061996779388084</v>
      </c>
      <c r="P59" s="2">
        <f t="shared" si="1"/>
        <v>1.3096774193548386</v>
      </c>
      <c r="Q59" s="2">
        <f t="shared" si="2"/>
        <v>1</v>
      </c>
      <c r="R59" s="2">
        <f t="shared" si="3"/>
        <v>0.956989247311828</v>
      </c>
      <c r="S59" s="6"/>
      <c r="T59" s="2">
        <f t="shared" si="4"/>
        <v>1</v>
      </c>
      <c r="U59" s="2">
        <f t="shared" si="5"/>
        <v>0.978494623655914</v>
      </c>
      <c r="V59" s="3"/>
      <c r="W59" s="2">
        <v>1.10625</v>
      </c>
      <c r="X59" s="2">
        <v>1.4666666666666666</v>
      </c>
      <c r="Y59" s="2">
        <v>1.0333333333333334</v>
      </c>
      <c r="Z59" s="2">
        <v>0.9833333333333333</v>
      </c>
    </row>
    <row r="60" spans="1:26" ht="15">
      <c r="A60" s="8" t="s">
        <v>103</v>
      </c>
      <c r="B60" s="8" t="s">
        <v>104</v>
      </c>
      <c r="C60" s="8" t="s">
        <v>114</v>
      </c>
      <c r="D60" s="8" t="s">
        <v>85</v>
      </c>
      <c r="E60" s="8"/>
      <c r="F60" s="8">
        <v>1242</v>
      </c>
      <c r="G60" s="8">
        <v>1106</v>
      </c>
      <c r="H60" s="8">
        <v>1604.25</v>
      </c>
      <c r="I60" s="8">
        <v>2185</v>
      </c>
      <c r="J60" s="8">
        <v>333.25</v>
      </c>
      <c r="K60" s="8">
        <v>333.25</v>
      </c>
      <c r="L60" s="8">
        <v>1333</v>
      </c>
      <c r="M60" s="8">
        <v>1333</v>
      </c>
      <c r="O60" s="2">
        <f t="shared" si="0"/>
        <v>0.8904991948470209</v>
      </c>
      <c r="P60" s="2">
        <f t="shared" si="1"/>
        <v>1.3620071684587813</v>
      </c>
      <c r="Q60" s="2">
        <f t="shared" si="2"/>
        <v>1</v>
      </c>
      <c r="R60" s="2">
        <f t="shared" si="3"/>
        <v>1</v>
      </c>
      <c r="S60" s="6"/>
      <c r="T60" s="2">
        <f t="shared" si="4"/>
        <v>1</v>
      </c>
      <c r="U60" s="2">
        <f t="shared" si="5"/>
        <v>1</v>
      </c>
      <c r="V60" s="3"/>
      <c r="W60" s="2">
        <v>0.77875</v>
      </c>
      <c r="X60" s="2">
        <v>1.7639291465378422</v>
      </c>
      <c r="Y60" s="2">
        <v>1</v>
      </c>
      <c r="Z60" s="2">
        <v>1</v>
      </c>
    </row>
    <row r="61" spans="1:26" ht="15">
      <c r="A61" s="8" t="s">
        <v>103</v>
      </c>
      <c r="B61" s="8" t="s">
        <v>104</v>
      </c>
      <c r="C61" s="8" t="s">
        <v>115</v>
      </c>
      <c r="D61" s="8" t="s">
        <v>85</v>
      </c>
      <c r="E61" s="8"/>
      <c r="F61" s="8">
        <v>1242</v>
      </c>
      <c r="G61" s="8">
        <v>913</v>
      </c>
      <c r="H61" s="8">
        <v>2495.5</v>
      </c>
      <c r="I61" s="8">
        <v>2973.5</v>
      </c>
      <c r="J61" s="8">
        <v>333.25</v>
      </c>
      <c r="K61" s="8">
        <v>333.25</v>
      </c>
      <c r="L61" s="8">
        <v>1666.25</v>
      </c>
      <c r="M61" s="8">
        <v>1666.25</v>
      </c>
      <c r="O61" s="2">
        <f t="shared" si="0"/>
        <v>0.7351046698872786</v>
      </c>
      <c r="P61" s="2">
        <f t="shared" si="1"/>
        <v>1.1915447806050892</v>
      </c>
      <c r="Q61" s="2">
        <f t="shared" si="2"/>
        <v>1</v>
      </c>
      <c r="R61" s="2">
        <f t="shared" si="3"/>
        <v>1</v>
      </c>
      <c r="S61" s="6"/>
      <c r="T61" s="2">
        <f t="shared" si="4"/>
        <v>0.9633247252461838</v>
      </c>
      <c r="U61" s="2">
        <f t="shared" si="5"/>
        <v>1</v>
      </c>
      <c r="V61" s="3"/>
      <c r="W61" s="2">
        <v>0.8270833333333333</v>
      </c>
      <c r="X61" s="2">
        <v>1.2349896480331264</v>
      </c>
      <c r="Y61" s="2">
        <v>1</v>
      </c>
      <c r="Z61" s="2">
        <v>1</v>
      </c>
    </row>
    <row r="62" spans="1:26" ht="15">
      <c r="A62" s="8" t="s">
        <v>103</v>
      </c>
      <c r="B62" s="8" t="s">
        <v>104</v>
      </c>
      <c r="C62" s="8" t="s">
        <v>116</v>
      </c>
      <c r="D62" s="8" t="s">
        <v>85</v>
      </c>
      <c r="E62" s="8"/>
      <c r="F62" s="8">
        <v>885.5</v>
      </c>
      <c r="G62" s="8">
        <v>824.5</v>
      </c>
      <c r="H62" s="8">
        <v>4278</v>
      </c>
      <c r="I62" s="8">
        <v>4060</v>
      </c>
      <c r="J62" s="8">
        <v>333.25</v>
      </c>
      <c r="K62" s="8">
        <v>333.25</v>
      </c>
      <c r="L62" s="8">
        <v>2332.75</v>
      </c>
      <c r="M62" s="8">
        <v>1988.75</v>
      </c>
      <c r="O62" s="2">
        <f t="shared" si="0"/>
        <v>0.9311123658949746</v>
      </c>
      <c r="P62" s="2">
        <f t="shared" si="1"/>
        <v>0.949041608228144</v>
      </c>
      <c r="Q62" s="2">
        <f t="shared" si="2"/>
        <v>1</v>
      </c>
      <c r="R62" s="2">
        <f t="shared" si="3"/>
        <v>0.8525345622119815</v>
      </c>
      <c r="S62" s="6"/>
      <c r="T62" s="2">
        <f t="shared" si="4"/>
        <v>0.9400769870615593</v>
      </c>
      <c r="U62" s="2">
        <f t="shared" si="5"/>
        <v>0.9262672811059908</v>
      </c>
      <c r="V62" s="3"/>
      <c r="W62" s="2">
        <v>1.1649122807017545</v>
      </c>
      <c r="X62" s="2">
        <v>0.9820048309178744</v>
      </c>
      <c r="Y62" s="2">
        <v>1</v>
      </c>
      <c r="Z62" s="2">
        <v>0.8571428571428571</v>
      </c>
    </row>
    <row r="65" ht="15">
      <c r="A65" s="4" t="s">
        <v>19</v>
      </c>
    </row>
  </sheetData>
  <sheetProtection/>
  <mergeCells count="2">
    <mergeCell ref="O1:R1"/>
    <mergeCell ref="W1:Z1"/>
  </mergeCells>
  <conditionalFormatting sqref="W3:Z62">
    <cfRule type="cellIs" priority="6" dxfId="0" operator="lessThan">
      <formula>0.9</formula>
    </cfRule>
    <cfRule type="cellIs" priority="7" dxfId="1" operator="greaterThan">
      <formula>1.2</formula>
    </cfRule>
  </conditionalFormatting>
  <conditionalFormatting sqref="T3:U62">
    <cfRule type="cellIs" priority="3" dxfId="0" operator="lessThan" stopIfTrue="1">
      <formula>0.9</formula>
    </cfRule>
    <cfRule type="cellIs" priority="4" dxfId="3" operator="between" stopIfTrue="1">
      <formula>0.9</formula>
      <formula>0.9999999999999</formula>
    </cfRule>
    <cfRule type="cellIs" priority="5" dxfId="2" operator="equal" stopIfTrue="1">
      <formula>1</formula>
    </cfRule>
  </conditionalFormatting>
  <conditionalFormatting sqref="O3:R62">
    <cfRule type="cellIs" priority="1" dxfId="1" operator="greaterThan" stopIfTrue="1">
      <formula>1.2</formula>
    </cfRule>
    <cfRule type="cellIs" priority="2" dxfId="0" operator="lessThan" stopIfTrue="1">
      <formula>0.9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2" r:id="rId1"/>
  <headerFooter>
    <oddHeader>&amp;LDecember 2015 Safer Staffing - Draft 02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65"/>
  <sheetViews>
    <sheetView tabSelected="1" view="pageBreakPreview" zoomScale="60" zoomScaleNormal="60" workbookViewId="0" topLeftCell="N1">
      <selection activeCell="AF2" sqref="AF2"/>
    </sheetView>
  </sheetViews>
  <sheetFormatPr defaultColWidth="9.140625" defaultRowHeight="15"/>
  <cols>
    <col min="1" max="1" width="9.140625" style="4" customWidth="1"/>
    <col min="2" max="2" width="45.57421875" style="4" bestFit="1" customWidth="1"/>
    <col min="3" max="3" width="32.00390625" style="4" bestFit="1" customWidth="1"/>
    <col min="4" max="5" width="9.140625" style="4" customWidth="1"/>
    <col min="6" max="6" width="22.00390625" style="4" customWidth="1"/>
    <col min="7" max="7" width="20.140625" style="4" customWidth="1"/>
    <col min="8" max="8" width="24.140625" style="4" customWidth="1"/>
    <col min="9" max="9" width="22.421875" style="4" customWidth="1"/>
    <col min="10" max="10" width="22.7109375" style="4" customWidth="1"/>
    <col min="11" max="11" width="20.8515625" style="4" customWidth="1"/>
    <col min="12" max="12" width="24.8515625" style="4" customWidth="1"/>
    <col min="13" max="13" width="23.140625" style="4" customWidth="1"/>
    <col min="14" max="14" width="12.28125" style="10" customWidth="1"/>
    <col min="15" max="15" width="9.140625" style="10" hidden="1" customWidth="1"/>
    <col min="16" max="16" width="9.140625" style="10" customWidth="1"/>
    <col min="17" max="17" width="32.28125" style="10" customWidth="1"/>
    <col min="18" max="18" width="24.421875" style="10" customWidth="1"/>
    <col min="19" max="19" width="3.00390625" style="4" customWidth="1"/>
    <col min="20" max="20" width="10.00390625" style="4" customWidth="1"/>
    <col min="21" max="21" width="11.421875" style="4" customWidth="1"/>
    <col min="22" max="22" width="12.00390625" style="4" customWidth="1"/>
    <col min="23" max="23" width="12.8515625" style="4" customWidth="1"/>
    <col min="24" max="24" width="2.421875" style="4" customWidth="1"/>
    <col min="25" max="25" width="13.57421875" style="4" customWidth="1"/>
    <col min="26" max="26" width="14.00390625" style="4" customWidth="1"/>
    <col min="27" max="27" width="3.421875" style="4" customWidth="1"/>
    <col min="28" max="28" width="11.421875" style="4" customWidth="1"/>
    <col min="29" max="30" width="11.7109375" style="4" customWidth="1"/>
    <col min="31" max="31" width="13.57421875" style="4" customWidth="1"/>
    <col min="32" max="32" width="129.421875" style="4" customWidth="1"/>
    <col min="33" max="16384" width="9.140625" style="4" customWidth="1"/>
  </cols>
  <sheetData>
    <row r="1" spans="20:31" ht="15">
      <c r="T1" s="11" t="s">
        <v>13</v>
      </c>
      <c r="U1" s="11"/>
      <c r="V1" s="11"/>
      <c r="W1" s="11"/>
      <c r="X1" s="5"/>
      <c r="Y1" s="5"/>
      <c r="Z1" s="5"/>
      <c r="AB1" s="12" t="s">
        <v>18</v>
      </c>
      <c r="AC1" s="12"/>
      <c r="AD1" s="12"/>
      <c r="AE1" s="12"/>
    </row>
    <row r="2" spans="1:32" s="16" customFormat="1" ht="30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5"/>
      <c r="O2" s="14" t="s">
        <v>0</v>
      </c>
      <c r="P2" s="14" t="s">
        <v>0</v>
      </c>
      <c r="Q2" s="14" t="s">
        <v>1</v>
      </c>
      <c r="R2" s="14" t="s">
        <v>2</v>
      </c>
      <c r="T2" s="14" t="s">
        <v>14</v>
      </c>
      <c r="U2" s="14" t="s">
        <v>15</v>
      </c>
      <c r="V2" s="14" t="s">
        <v>16</v>
      </c>
      <c r="W2" s="14" t="s">
        <v>17</v>
      </c>
      <c r="X2" s="17"/>
      <c r="Y2" s="14" t="s">
        <v>20</v>
      </c>
      <c r="Z2" s="14" t="s">
        <v>21</v>
      </c>
      <c r="AA2" s="17"/>
      <c r="AB2" s="14" t="s">
        <v>14</v>
      </c>
      <c r="AC2" s="14" t="s">
        <v>15</v>
      </c>
      <c r="AD2" s="14" t="s">
        <v>16</v>
      </c>
      <c r="AE2" s="14" t="s">
        <v>17</v>
      </c>
      <c r="AF2" s="14" t="s">
        <v>131</v>
      </c>
    </row>
    <row r="3" spans="1:32" ht="15">
      <c r="A3" s="9" t="s">
        <v>22</v>
      </c>
      <c r="B3" s="9" t="s">
        <v>23</v>
      </c>
      <c r="C3" s="9" t="s">
        <v>24</v>
      </c>
      <c r="D3" s="9" t="s">
        <v>25</v>
      </c>
      <c r="E3" s="9"/>
      <c r="F3" s="9">
        <v>1335</v>
      </c>
      <c r="G3" s="9">
        <v>921.27</v>
      </c>
      <c r="H3" s="9">
        <v>1627.5</v>
      </c>
      <c r="I3" s="9">
        <v>1637.73</v>
      </c>
      <c r="J3" s="9">
        <v>333.25</v>
      </c>
      <c r="K3" s="9">
        <v>371.34</v>
      </c>
      <c r="L3" s="9">
        <v>666.5</v>
      </c>
      <c r="M3" s="9">
        <v>508.82</v>
      </c>
      <c r="N3" s="13"/>
      <c r="O3" s="9" t="s">
        <v>22</v>
      </c>
      <c r="P3" s="9" t="s">
        <v>22</v>
      </c>
      <c r="Q3" s="9" t="s">
        <v>23</v>
      </c>
      <c r="R3" s="9" t="s">
        <v>24</v>
      </c>
      <c r="T3" s="2">
        <f>G3/F3</f>
        <v>0.6900898876404494</v>
      </c>
      <c r="U3" s="2">
        <f>I3/H3</f>
        <v>1.0062857142857142</v>
      </c>
      <c r="V3" s="2">
        <f>K3/J3</f>
        <v>1.1142985746436609</v>
      </c>
      <c r="W3" s="2">
        <f>M3/L3</f>
        <v>0.7634208552138034</v>
      </c>
      <c r="X3" s="6"/>
      <c r="Y3" s="2">
        <f>IF(((G3/F3)+(I3/H3))/2&gt;1,1,((G3/F3)+(I3/H3))/2)</f>
        <v>0.8481878009630819</v>
      </c>
      <c r="Z3" s="2">
        <f>IF(((K3/J3)+(M3/L3))/2&gt;1,1,((K3/J3)+(M3/L3))/2)</f>
        <v>0.9388597149287321</v>
      </c>
      <c r="AA3" s="3"/>
      <c r="AB3" s="2">
        <v>0.8638759689922482</v>
      </c>
      <c r="AC3" s="2">
        <v>0.8912888888888889</v>
      </c>
      <c r="AD3" s="2">
        <v>1.016186046511628</v>
      </c>
      <c r="AE3" s="2">
        <v>1.233984496124031</v>
      </c>
      <c r="AF3" s="1" t="s">
        <v>126</v>
      </c>
    </row>
    <row r="4" spans="1:32" ht="15">
      <c r="A4" s="9" t="s">
        <v>26</v>
      </c>
      <c r="B4" s="9" t="s">
        <v>27</v>
      </c>
      <c r="C4" s="9" t="s">
        <v>28</v>
      </c>
      <c r="D4" s="19" t="s">
        <v>130</v>
      </c>
      <c r="E4" s="9"/>
      <c r="F4" s="9">
        <v>1275</v>
      </c>
      <c r="G4" s="9">
        <v>919.17</v>
      </c>
      <c r="H4" s="9">
        <v>1627.5</v>
      </c>
      <c r="I4" s="9">
        <v>1654.4</v>
      </c>
      <c r="J4" s="9">
        <v>333.25</v>
      </c>
      <c r="K4" s="9">
        <v>320.93</v>
      </c>
      <c r="L4" s="9">
        <v>666.5</v>
      </c>
      <c r="M4" s="9">
        <v>719.6</v>
      </c>
      <c r="N4" s="13"/>
      <c r="O4" s="9" t="s">
        <v>26</v>
      </c>
      <c r="P4" s="9" t="s">
        <v>26</v>
      </c>
      <c r="Q4" s="9" t="s">
        <v>27</v>
      </c>
      <c r="R4" s="9" t="s">
        <v>28</v>
      </c>
      <c r="T4" s="2">
        <f aca="true" t="shared" si="0" ref="T4:T62">G4/F4</f>
        <v>0.7209176470588236</v>
      </c>
      <c r="U4" s="2">
        <f aca="true" t="shared" si="1" ref="U4:U62">I4/H4</f>
        <v>1.0165284178187404</v>
      </c>
      <c r="V4" s="2">
        <f aca="true" t="shared" si="2" ref="V4:V62">K4/J4</f>
        <v>0.9630307576894224</v>
      </c>
      <c r="W4" s="2">
        <f aca="true" t="shared" si="3" ref="W4:W62">M4/L4</f>
        <v>1.0796699174793698</v>
      </c>
      <c r="X4" s="6"/>
      <c r="Y4" s="2">
        <f aca="true" t="shared" si="4" ref="Y4:Y62">IF(((G4/F4)+(I4/H4))/2&gt;1,1,((G4/F4)+(I4/H4))/2)</f>
        <v>0.868723032438782</v>
      </c>
      <c r="Z4" s="2">
        <f aca="true" t="shared" si="5" ref="Z4:Z62">IF(((K4/J4)+(M4/L4))/2&gt;1,1,((K4/J4)+(M4/L4))/2)</f>
        <v>1</v>
      </c>
      <c r="AA4" s="3"/>
      <c r="AB4" s="2">
        <v>0.8392113821138212</v>
      </c>
      <c r="AC4" s="2">
        <v>1.0648253968253967</v>
      </c>
      <c r="AD4" s="2">
        <v>0.9206511627906977</v>
      </c>
      <c r="AE4" s="2">
        <v>1.515875968992248</v>
      </c>
      <c r="AF4" s="18" t="s">
        <v>127</v>
      </c>
    </row>
    <row r="5" spans="1:32" ht="15">
      <c r="A5" s="9" t="s">
        <v>30</v>
      </c>
      <c r="B5" s="9" t="s">
        <v>31</v>
      </c>
      <c r="C5" s="9" t="s">
        <v>32</v>
      </c>
      <c r="D5" s="9" t="s">
        <v>33</v>
      </c>
      <c r="E5" s="9"/>
      <c r="F5" s="9">
        <v>1335</v>
      </c>
      <c r="G5" s="9">
        <v>1431.78</v>
      </c>
      <c r="H5" s="9">
        <v>1162.5</v>
      </c>
      <c r="I5" s="9">
        <v>1766.42</v>
      </c>
      <c r="J5" s="9">
        <v>333.25</v>
      </c>
      <c r="K5" s="9">
        <v>354.3</v>
      </c>
      <c r="L5" s="9">
        <v>1333</v>
      </c>
      <c r="M5" s="9">
        <v>713.58</v>
      </c>
      <c r="N5" s="13"/>
      <c r="O5" s="9" t="s">
        <v>30</v>
      </c>
      <c r="P5" s="9" t="s">
        <v>30</v>
      </c>
      <c r="Q5" s="9" t="s">
        <v>31</v>
      </c>
      <c r="R5" s="9" t="s">
        <v>32</v>
      </c>
      <c r="T5" s="2">
        <f t="shared" si="0"/>
        <v>1.072494382022472</v>
      </c>
      <c r="U5" s="2">
        <f t="shared" si="1"/>
        <v>1.5195010752688172</v>
      </c>
      <c r="V5" s="2">
        <f t="shared" si="2"/>
        <v>1.063165791447862</v>
      </c>
      <c r="W5" s="2">
        <f t="shared" si="3"/>
        <v>0.5353188297074268</v>
      </c>
      <c r="X5" s="6"/>
      <c r="Y5" s="2">
        <f t="shared" si="4"/>
        <v>1</v>
      </c>
      <c r="Z5" s="2">
        <f t="shared" si="5"/>
        <v>0.7992423105776445</v>
      </c>
      <c r="AA5" s="3"/>
      <c r="AB5" s="2">
        <v>1.0412558139534884</v>
      </c>
      <c r="AC5" s="2">
        <v>1.4481155555555556</v>
      </c>
      <c r="AD5" s="2">
        <v>1.0651782945736434</v>
      </c>
      <c r="AE5" s="2">
        <v>0.5461162790697675</v>
      </c>
      <c r="AF5" s="1" t="s">
        <v>118</v>
      </c>
    </row>
    <row r="6" spans="1:32" ht="15">
      <c r="A6" s="9" t="s">
        <v>34</v>
      </c>
      <c r="B6" s="9" t="s">
        <v>35</v>
      </c>
      <c r="C6" s="9" t="s">
        <v>36</v>
      </c>
      <c r="D6" s="9" t="s">
        <v>33</v>
      </c>
      <c r="E6" s="9"/>
      <c r="F6" s="9">
        <v>1680</v>
      </c>
      <c r="G6" s="9">
        <v>1740.03</v>
      </c>
      <c r="H6" s="9">
        <v>697.5</v>
      </c>
      <c r="I6" s="9">
        <v>1409.5</v>
      </c>
      <c r="J6" s="9">
        <v>333.25</v>
      </c>
      <c r="K6" s="9">
        <v>333.25</v>
      </c>
      <c r="L6" s="9">
        <v>666.5</v>
      </c>
      <c r="M6" s="9">
        <v>1166.73</v>
      </c>
      <c r="N6" s="13"/>
      <c r="O6" s="9" t="s">
        <v>34</v>
      </c>
      <c r="P6" s="9" t="s">
        <v>34</v>
      </c>
      <c r="Q6" s="9" t="s">
        <v>35</v>
      </c>
      <c r="R6" s="9" t="s">
        <v>36</v>
      </c>
      <c r="T6" s="2">
        <f t="shared" si="0"/>
        <v>1.0357321428571429</v>
      </c>
      <c r="U6" s="2">
        <f t="shared" si="1"/>
        <v>2.02078853046595</v>
      </c>
      <c r="V6" s="2">
        <f t="shared" si="2"/>
        <v>1</v>
      </c>
      <c r="W6" s="2">
        <f t="shared" si="3"/>
        <v>1.7505326331582896</v>
      </c>
      <c r="X6" s="6"/>
      <c r="Y6" s="2">
        <f t="shared" si="4"/>
        <v>1</v>
      </c>
      <c r="Z6" s="2">
        <f t="shared" si="5"/>
        <v>1</v>
      </c>
      <c r="AA6" s="3"/>
      <c r="AB6" s="2">
        <v>1.0362222222222222</v>
      </c>
      <c r="AC6" s="2">
        <v>2.140251851851852</v>
      </c>
      <c r="AD6" s="2">
        <v>1.0288992248062014</v>
      </c>
      <c r="AE6" s="2">
        <v>1.7395658914728682</v>
      </c>
      <c r="AF6" s="1" t="s">
        <v>119</v>
      </c>
    </row>
    <row r="7" spans="1:32" ht="15">
      <c r="A7" s="9" t="s">
        <v>22</v>
      </c>
      <c r="B7" s="9" t="s">
        <v>23</v>
      </c>
      <c r="C7" s="9" t="s">
        <v>37</v>
      </c>
      <c r="D7" s="9" t="s">
        <v>38</v>
      </c>
      <c r="E7" s="9"/>
      <c r="F7" s="9">
        <v>1335</v>
      </c>
      <c r="G7" s="9">
        <v>1623.1</v>
      </c>
      <c r="H7" s="9">
        <v>1627.5</v>
      </c>
      <c r="I7" s="9">
        <v>4432.67</v>
      </c>
      <c r="J7" s="9">
        <v>333.25</v>
      </c>
      <c r="K7" s="9">
        <v>383.83</v>
      </c>
      <c r="L7" s="9">
        <v>1333</v>
      </c>
      <c r="M7" s="9">
        <v>1713.72</v>
      </c>
      <c r="N7" s="13"/>
      <c r="O7" s="9" t="s">
        <v>22</v>
      </c>
      <c r="P7" s="9" t="s">
        <v>22</v>
      </c>
      <c r="Q7" s="9" t="s">
        <v>23</v>
      </c>
      <c r="R7" s="9" t="s">
        <v>37</v>
      </c>
      <c r="T7" s="2">
        <f t="shared" si="0"/>
        <v>1.2158052434456927</v>
      </c>
      <c r="U7" s="2">
        <f t="shared" si="1"/>
        <v>2.7236067588325654</v>
      </c>
      <c r="V7" s="2">
        <f t="shared" si="2"/>
        <v>1.1517779444861216</v>
      </c>
      <c r="W7" s="2">
        <f t="shared" si="3"/>
        <v>1.2856114028507126</v>
      </c>
      <c r="X7" s="6"/>
      <c r="Y7" s="2">
        <f t="shared" si="4"/>
        <v>1</v>
      </c>
      <c r="Z7" s="2">
        <f t="shared" si="5"/>
        <v>1</v>
      </c>
      <c r="AA7" s="3"/>
      <c r="AB7" s="2">
        <v>1.0953255813953489</v>
      </c>
      <c r="AC7" s="2">
        <v>2.5056507936507937</v>
      </c>
      <c r="AD7" s="2">
        <v>1.1287441860465115</v>
      </c>
      <c r="AE7" s="2">
        <v>1.2107131782945737</v>
      </c>
      <c r="AF7" s="1" t="s">
        <v>119</v>
      </c>
    </row>
    <row r="8" spans="1:32" ht="15">
      <c r="A8" s="9" t="s">
        <v>34</v>
      </c>
      <c r="B8" s="9" t="s">
        <v>35</v>
      </c>
      <c r="C8" s="9" t="s">
        <v>39</v>
      </c>
      <c r="D8" s="9" t="s">
        <v>33</v>
      </c>
      <c r="E8" s="9"/>
      <c r="F8" s="9">
        <v>870</v>
      </c>
      <c r="G8" s="9">
        <v>858</v>
      </c>
      <c r="H8" s="9">
        <v>930</v>
      </c>
      <c r="I8" s="9">
        <v>1383.15</v>
      </c>
      <c r="J8" s="9">
        <v>333.25</v>
      </c>
      <c r="K8" s="9">
        <v>365.43</v>
      </c>
      <c r="L8" s="9">
        <v>333.25</v>
      </c>
      <c r="M8" s="9">
        <v>584.12</v>
      </c>
      <c r="N8" s="13"/>
      <c r="O8" s="9" t="s">
        <v>34</v>
      </c>
      <c r="P8" s="9" t="s">
        <v>34</v>
      </c>
      <c r="Q8" s="9" t="s">
        <v>35</v>
      </c>
      <c r="R8" s="9" t="s">
        <v>39</v>
      </c>
      <c r="T8" s="2">
        <f t="shared" si="0"/>
        <v>0.9862068965517241</v>
      </c>
      <c r="U8" s="2">
        <f t="shared" si="1"/>
        <v>1.487258064516129</v>
      </c>
      <c r="V8" s="2">
        <f t="shared" si="2"/>
        <v>1.096564141035259</v>
      </c>
      <c r="W8" s="2">
        <f t="shared" si="3"/>
        <v>1.7527981995498876</v>
      </c>
      <c r="X8" s="6"/>
      <c r="Y8" s="2">
        <f t="shared" si="4"/>
        <v>1</v>
      </c>
      <c r="Z8" s="2">
        <f t="shared" si="5"/>
        <v>1</v>
      </c>
      <c r="AA8" s="3"/>
      <c r="AB8" s="2">
        <v>1.0224166666666668</v>
      </c>
      <c r="AC8" s="2">
        <v>1.7757444444444446</v>
      </c>
      <c r="AD8" s="2">
        <v>1.0331162790697674</v>
      </c>
      <c r="AE8" s="2">
        <v>1.6576744186046513</v>
      </c>
      <c r="AF8" s="1" t="s">
        <v>119</v>
      </c>
    </row>
    <row r="9" spans="1:32" ht="15">
      <c r="A9" s="9" t="s">
        <v>30</v>
      </c>
      <c r="B9" s="9" t="s">
        <v>31</v>
      </c>
      <c r="C9" s="9" t="s">
        <v>40</v>
      </c>
      <c r="D9" s="9" t="s">
        <v>33</v>
      </c>
      <c r="E9" s="9"/>
      <c r="F9" s="9">
        <v>1567.5</v>
      </c>
      <c r="G9" s="9">
        <v>1829.25</v>
      </c>
      <c r="H9" s="9">
        <v>2325</v>
      </c>
      <c r="I9" s="9">
        <v>2530.62</v>
      </c>
      <c r="J9" s="9">
        <v>333.25</v>
      </c>
      <c r="K9" s="9">
        <v>414.78</v>
      </c>
      <c r="L9" s="9">
        <v>1666.25</v>
      </c>
      <c r="M9" s="9">
        <v>2020.89</v>
      </c>
      <c r="N9" s="13"/>
      <c r="O9" s="9" t="s">
        <v>30</v>
      </c>
      <c r="P9" s="9" t="s">
        <v>30</v>
      </c>
      <c r="Q9" s="9" t="s">
        <v>31</v>
      </c>
      <c r="R9" s="9" t="s">
        <v>40</v>
      </c>
      <c r="T9" s="2">
        <f t="shared" si="0"/>
        <v>1.1669856459330143</v>
      </c>
      <c r="U9" s="2">
        <f t="shared" si="1"/>
        <v>1.0884387096774193</v>
      </c>
      <c r="V9" s="2">
        <f t="shared" si="2"/>
        <v>1.2446511627906975</v>
      </c>
      <c r="W9" s="2">
        <f t="shared" si="3"/>
        <v>1.2128372093023256</v>
      </c>
      <c r="X9" s="6"/>
      <c r="Y9" s="2">
        <f t="shared" si="4"/>
        <v>1</v>
      </c>
      <c r="Z9" s="2">
        <f t="shared" si="5"/>
        <v>1</v>
      </c>
      <c r="AA9" s="3"/>
      <c r="AB9" s="2">
        <v>1.2219339933993398</v>
      </c>
      <c r="AC9" s="2">
        <v>1.2218755555555554</v>
      </c>
      <c r="AD9" s="2">
        <v>1.1327131782945736</v>
      </c>
      <c r="AE9" s="2">
        <v>1.4842356589147285</v>
      </c>
      <c r="AF9" s="1" t="s">
        <v>119</v>
      </c>
    </row>
    <row r="10" spans="1:32" ht="15">
      <c r="A10" s="9" t="s">
        <v>22</v>
      </c>
      <c r="B10" s="9" t="s">
        <v>23</v>
      </c>
      <c r="C10" s="9" t="s">
        <v>41</v>
      </c>
      <c r="D10" s="9" t="s">
        <v>25</v>
      </c>
      <c r="E10" s="9"/>
      <c r="F10" s="9">
        <v>1335</v>
      </c>
      <c r="G10" s="9">
        <v>1169.63</v>
      </c>
      <c r="H10" s="9">
        <v>930</v>
      </c>
      <c r="I10" s="9">
        <v>1460.1</v>
      </c>
      <c r="J10" s="9">
        <v>333.25</v>
      </c>
      <c r="K10" s="9">
        <v>333.01</v>
      </c>
      <c r="L10" s="9">
        <v>666.5</v>
      </c>
      <c r="M10" s="9">
        <v>1241.15</v>
      </c>
      <c r="N10" s="13"/>
      <c r="O10" s="9" t="s">
        <v>22</v>
      </c>
      <c r="P10" s="9" t="s">
        <v>22</v>
      </c>
      <c r="Q10" s="9" t="s">
        <v>23</v>
      </c>
      <c r="R10" s="9" t="s">
        <v>41</v>
      </c>
      <c r="T10" s="2">
        <f t="shared" si="0"/>
        <v>0.8761273408239701</v>
      </c>
      <c r="U10" s="2">
        <f t="shared" si="1"/>
        <v>1.5699999999999998</v>
      </c>
      <c r="V10" s="2">
        <f t="shared" si="2"/>
        <v>0.9992798199549887</v>
      </c>
      <c r="W10" s="2">
        <f t="shared" si="3"/>
        <v>1.8621905476369094</v>
      </c>
      <c r="X10" s="6"/>
      <c r="Y10" s="2">
        <f t="shared" si="4"/>
        <v>1</v>
      </c>
      <c r="Z10" s="2">
        <f t="shared" si="5"/>
        <v>1</v>
      </c>
      <c r="AA10" s="3"/>
      <c r="AB10" s="2">
        <v>1.0976124031007752</v>
      </c>
      <c r="AC10" s="2">
        <v>1.5096888888888889</v>
      </c>
      <c r="AD10" s="2">
        <v>1.177612403100775</v>
      </c>
      <c r="AE10" s="2">
        <v>1.9675038759689922</v>
      </c>
      <c r="AF10" s="18" t="s">
        <v>117</v>
      </c>
    </row>
    <row r="11" spans="1:32" ht="15">
      <c r="A11" s="9" t="s">
        <v>34</v>
      </c>
      <c r="B11" s="9" t="s">
        <v>35</v>
      </c>
      <c r="C11" s="9" t="s">
        <v>42</v>
      </c>
      <c r="D11" s="9" t="s">
        <v>33</v>
      </c>
      <c r="E11" s="9"/>
      <c r="F11" s="9">
        <v>1335</v>
      </c>
      <c r="G11" s="9">
        <v>950.07</v>
      </c>
      <c r="H11" s="9">
        <v>930</v>
      </c>
      <c r="I11" s="9">
        <v>1879.38</v>
      </c>
      <c r="J11" s="9">
        <v>333.25</v>
      </c>
      <c r="K11" s="9">
        <v>360.68</v>
      </c>
      <c r="L11" s="9">
        <v>333.25</v>
      </c>
      <c r="M11" s="9">
        <v>708.43</v>
      </c>
      <c r="N11" s="13"/>
      <c r="O11" s="9" t="s">
        <v>34</v>
      </c>
      <c r="P11" s="9" t="s">
        <v>34</v>
      </c>
      <c r="Q11" s="9" t="s">
        <v>35</v>
      </c>
      <c r="R11" s="9" t="s">
        <v>42</v>
      </c>
      <c r="T11" s="2">
        <f t="shared" si="0"/>
        <v>0.7116629213483147</v>
      </c>
      <c r="U11" s="2">
        <f t="shared" si="1"/>
        <v>2.0208387096774194</v>
      </c>
      <c r="V11" s="2">
        <f t="shared" si="2"/>
        <v>1.082310577644411</v>
      </c>
      <c r="W11" s="2">
        <f t="shared" si="3"/>
        <v>2.1258214553638406</v>
      </c>
      <c r="X11" s="6"/>
      <c r="Y11" s="2">
        <f t="shared" si="4"/>
        <v>1</v>
      </c>
      <c r="Z11" s="2">
        <f t="shared" si="5"/>
        <v>1</v>
      </c>
      <c r="AA11" s="3"/>
      <c r="AB11" s="2">
        <v>0.8268604651162791</v>
      </c>
      <c r="AC11" s="2">
        <v>2.2023555555555556</v>
      </c>
      <c r="AD11" s="2">
        <v>1.1959069767441861</v>
      </c>
      <c r="AE11" s="2">
        <v>1.9384186046511627</v>
      </c>
      <c r="AF11" s="18" t="s">
        <v>117</v>
      </c>
    </row>
    <row r="12" spans="1:32" ht="15">
      <c r="A12" s="9" t="s">
        <v>30</v>
      </c>
      <c r="B12" s="9" t="s">
        <v>31</v>
      </c>
      <c r="C12" s="9" t="s">
        <v>43</v>
      </c>
      <c r="D12" s="9" t="s">
        <v>33</v>
      </c>
      <c r="E12" s="9"/>
      <c r="F12" s="9">
        <v>1102.5</v>
      </c>
      <c r="G12" s="9">
        <v>1018.67</v>
      </c>
      <c r="H12" s="9">
        <v>1162.5</v>
      </c>
      <c r="I12" s="9">
        <v>1506.85</v>
      </c>
      <c r="J12" s="9">
        <v>333.25</v>
      </c>
      <c r="K12" s="9">
        <v>353.68</v>
      </c>
      <c r="L12" s="9">
        <v>666.5</v>
      </c>
      <c r="M12" s="9">
        <v>739.92</v>
      </c>
      <c r="N12" s="13"/>
      <c r="O12" s="9" t="s">
        <v>30</v>
      </c>
      <c r="P12" s="9" t="s">
        <v>30</v>
      </c>
      <c r="Q12" s="9" t="s">
        <v>31</v>
      </c>
      <c r="R12" s="9" t="s">
        <v>43</v>
      </c>
      <c r="T12" s="2">
        <f t="shared" si="0"/>
        <v>0.9239637188208616</v>
      </c>
      <c r="U12" s="2">
        <f t="shared" si="1"/>
        <v>1.2962150537634407</v>
      </c>
      <c r="V12" s="2">
        <f t="shared" si="2"/>
        <v>1.0613053263315828</v>
      </c>
      <c r="W12" s="2">
        <f t="shared" si="3"/>
        <v>1.1101575393848462</v>
      </c>
      <c r="X12" s="6"/>
      <c r="Y12" s="2">
        <f t="shared" si="4"/>
        <v>1</v>
      </c>
      <c r="Z12" s="2">
        <f t="shared" si="5"/>
        <v>1</v>
      </c>
      <c r="AA12" s="3"/>
      <c r="AB12" s="2">
        <v>1.0469765258215962</v>
      </c>
      <c r="AC12" s="2">
        <v>1.4284000000000001</v>
      </c>
      <c r="AD12" s="2">
        <v>1.142232558139535</v>
      </c>
      <c r="AE12" s="2">
        <v>1.1225426356589148</v>
      </c>
      <c r="AF12" s="1" t="s">
        <v>119</v>
      </c>
    </row>
    <row r="13" spans="1:32" ht="15">
      <c r="A13" s="9" t="s">
        <v>44</v>
      </c>
      <c r="B13" s="9" t="s">
        <v>45</v>
      </c>
      <c r="C13" s="9" t="s">
        <v>45</v>
      </c>
      <c r="D13" s="9" t="s">
        <v>33</v>
      </c>
      <c r="E13" s="9"/>
      <c r="F13" s="9">
        <v>1102.5</v>
      </c>
      <c r="G13" s="9">
        <v>1108.15</v>
      </c>
      <c r="H13" s="9">
        <v>930</v>
      </c>
      <c r="I13" s="9">
        <v>1128.35</v>
      </c>
      <c r="J13" s="9">
        <v>333.25</v>
      </c>
      <c r="K13" s="9">
        <v>357.52</v>
      </c>
      <c r="L13" s="9">
        <v>666.5</v>
      </c>
      <c r="M13" s="9">
        <v>363.77</v>
      </c>
      <c r="N13" s="13"/>
      <c r="O13" s="9" t="s">
        <v>44</v>
      </c>
      <c r="P13" s="9" t="s">
        <v>44</v>
      </c>
      <c r="Q13" s="9" t="s">
        <v>45</v>
      </c>
      <c r="R13" s="9" t="s">
        <v>45</v>
      </c>
      <c r="T13" s="2">
        <f t="shared" si="0"/>
        <v>1.0051247165532882</v>
      </c>
      <c r="U13" s="2">
        <f t="shared" si="1"/>
        <v>1.213279569892473</v>
      </c>
      <c r="V13" s="2">
        <f t="shared" si="2"/>
        <v>1.072828207051763</v>
      </c>
      <c r="W13" s="2">
        <f t="shared" si="3"/>
        <v>0.5457914478619654</v>
      </c>
      <c r="X13" s="6"/>
      <c r="Y13" s="2">
        <f t="shared" si="4"/>
        <v>1</v>
      </c>
      <c r="Z13" s="2">
        <f t="shared" si="5"/>
        <v>0.8093098274568642</v>
      </c>
      <c r="AA13" s="3"/>
      <c r="AB13" s="2">
        <v>0.9067323943661971</v>
      </c>
      <c r="AC13" s="2">
        <v>1.3976333333333333</v>
      </c>
      <c r="AD13" s="2">
        <v>1.2155038759689922</v>
      </c>
      <c r="AE13" s="2">
        <v>0.5303565891472868</v>
      </c>
      <c r="AF13" s="18" t="s">
        <v>120</v>
      </c>
    </row>
    <row r="14" spans="1:32" ht="15">
      <c r="A14" s="9" t="s">
        <v>26</v>
      </c>
      <c r="B14" s="9" t="s">
        <v>27</v>
      </c>
      <c r="C14" s="9" t="s">
        <v>46</v>
      </c>
      <c r="D14" s="19" t="s">
        <v>130</v>
      </c>
      <c r="E14" s="9"/>
      <c r="F14" s="9">
        <v>1275</v>
      </c>
      <c r="G14" s="9">
        <v>913.58</v>
      </c>
      <c r="H14" s="9">
        <v>1627.5</v>
      </c>
      <c r="I14" s="9">
        <v>2402.5</v>
      </c>
      <c r="J14" s="9">
        <v>333.25</v>
      </c>
      <c r="K14" s="9">
        <v>333.98</v>
      </c>
      <c r="L14" s="9">
        <v>999.75</v>
      </c>
      <c r="M14" s="9">
        <v>1380.19</v>
      </c>
      <c r="N14" s="13"/>
      <c r="O14" s="9" t="s">
        <v>26</v>
      </c>
      <c r="P14" s="9" t="s">
        <v>26</v>
      </c>
      <c r="Q14" s="9" t="s">
        <v>27</v>
      </c>
      <c r="R14" s="9" t="s">
        <v>46</v>
      </c>
      <c r="T14" s="2">
        <f t="shared" si="0"/>
        <v>0.7165333333333334</v>
      </c>
      <c r="U14" s="2">
        <f t="shared" si="1"/>
        <v>1.4761904761904763</v>
      </c>
      <c r="V14" s="2">
        <f t="shared" si="2"/>
        <v>1.0021905476369093</v>
      </c>
      <c r="W14" s="2">
        <f t="shared" si="3"/>
        <v>1.380535133783446</v>
      </c>
      <c r="X14" s="6"/>
      <c r="Y14" s="2">
        <f t="shared" si="4"/>
        <v>1</v>
      </c>
      <c r="Z14" s="2">
        <f t="shared" si="5"/>
        <v>1</v>
      </c>
      <c r="AA14" s="3"/>
      <c r="AB14" s="2">
        <v>0.8297967479674797</v>
      </c>
      <c r="AC14" s="2">
        <v>1.4792507936507937</v>
      </c>
      <c r="AD14" s="2">
        <v>1.003937984496124</v>
      </c>
      <c r="AE14" s="2">
        <v>1.3535193798449612</v>
      </c>
      <c r="AF14" s="18" t="s">
        <v>117</v>
      </c>
    </row>
    <row r="15" spans="1:32" ht="15">
      <c r="A15" s="9" t="s">
        <v>30</v>
      </c>
      <c r="B15" s="9" t="s">
        <v>31</v>
      </c>
      <c r="C15" s="9" t="s">
        <v>47</v>
      </c>
      <c r="D15" s="9" t="s">
        <v>33</v>
      </c>
      <c r="E15" s="9"/>
      <c r="F15" s="9">
        <v>1335</v>
      </c>
      <c r="G15" s="9">
        <v>1389.02</v>
      </c>
      <c r="H15" s="9">
        <v>1162.5</v>
      </c>
      <c r="I15" s="9">
        <v>1743.05</v>
      </c>
      <c r="J15" s="9">
        <v>333.25</v>
      </c>
      <c r="K15" s="9">
        <v>354.54</v>
      </c>
      <c r="L15" s="9">
        <v>1333</v>
      </c>
      <c r="M15" s="9">
        <v>732.84</v>
      </c>
      <c r="N15" s="13"/>
      <c r="O15" s="9" t="s">
        <v>30</v>
      </c>
      <c r="P15" s="9" t="s">
        <v>30</v>
      </c>
      <c r="Q15" s="9" t="s">
        <v>31</v>
      </c>
      <c r="R15" s="9" t="s">
        <v>47</v>
      </c>
      <c r="T15" s="2">
        <f t="shared" si="0"/>
        <v>1.0404644194756554</v>
      </c>
      <c r="U15" s="2">
        <f t="shared" si="1"/>
        <v>1.4993978494623657</v>
      </c>
      <c r="V15" s="2">
        <f t="shared" si="2"/>
        <v>1.0638859714928732</v>
      </c>
      <c r="W15" s="2">
        <f t="shared" si="3"/>
        <v>0.5497674418604651</v>
      </c>
      <c r="X15" s="6"/>
      <c r="Y15" s="2">
        <f t="shared" si="4"/>
        <v>1</v>
      </c>
      <c r="Z15" s="2">
        <f t="shared" si="5"/>
        <v>0.8068267066766692</v>
      </c>
      <c r="AA15" s="3"/>
      <c r="AB15" s="2">
        <v>1.1391705426356589</v>
      </c>
      <c r="AC15" s="2">
        <v>1.2914844444444444</v>
      </c>
      <c r="AD15" s="2">
        <v>1.0624806201550387</v>
      </c>
      <c r="AE15" s="2">
        <v>0.6145116279069768</v>
      </c>
      <c r="AF15" s="18" t="s">
        <v>118</v>
      </c>
    </row>
    <row r="16" spans="1:32" ht="15">
      <c r="A16" s="9" t="s">
        <v>48</v>
      </c>
      <c r="B16" s="9" t="s">
        <v>49</v>
      </c>
      <c r="C16" s="9" t="s">
        <v>50</v>
      </c>
      <c r="D16" s="9" t="s">
        <v>33</v>
      </c>
      <c r="E16" s="9"/>
      <c r="F16" s="9">
        <v>1680</v>
      </c>
      <c r="G16" s="9">
        <v>1035.87</v>
      </c>
      <c r="H16" s="9">
        <v>697.5</v>
      </c>
      <c r="I16" s="9">
        <v>987.38</v>
      </c>
      <c r="J16" s="9">
        <v>333.25</v>
      </c>
      <c r="K16" s="9">
        <v>353.22</v>
      </c>
      <c r="L16" s="9">
        <v>666.5</v>
      </c>
      <c r="M16" s="9">
        <v>784.67</v>
      </c>
      <c r="N16" s="13"/>
      <c r="O16" s="9" t="s">
        <v>48</v>
      </c>
      <c r="P16" s="9" t="s">
        <v>48</v>
      </c>
      <c r="Q16" s="9" t="s">
        <v>49</v>
      </c>
      <c r="R16" s="9" t="s">
        <v>50</v>
      </c>
      <c r="T16" s="2">
        <f t="shared" si="0"/>
        <v>0.6165892857142856</v>
      </c>
      <c r="U16" s="2">
        <f t="shared" si="1"/>
        <v>1.4155985663082438</v>
      </c>
      <c r="V16" s="2">
        <f t="shared" si="2"/>
        <v>1.0599249812453113</v>
      </c>
      <c r="W16" s="2">
        <f t="shared" si="3"/>
        <v>1.1772993248312078</v>
      </c>
      <c r="X16" s="6"/>
      <c r="Y16" s="2">
        <f t="shared" si="4"/>
        <v>1</v>
      </c>
      <c r="Z16" s="2">
        <f t="shared" si="5"/>
        <v>1</v>
      </c>
      <c r="AA16" s="3"/>
      <c r="AB16" s="2">
        <v>0.6058333333333333</v>
      </c>
      <c r="AC16" s="2">
        <v>1.616488888888889</v>
      </c>
      <c r="AD16" s="2">
        <v>1.0235658914728683</v>
      </c>
      <c r="AE16" s="2">
        <v>1.2471317829457365</v>
      </c>
      <c r="AF16" s="18" t="s">
        <v>117</v>
      </c>
    </row>
    <row r="17" spans="1:32" ht="15">
      <c r="A17" s="9" t="s">
        <v>34</v>
      </c>
      <c r="B17" s="9" t="s">
        <v>35</v>
      </c>
      <c r="C17" s="9" t="s">
        <v>51</v>
      </c>
      <c r="D17" s="19" t="s">
        <v>130</v>
      </c>
      <c r="E17" s="9"/>
      <c r="F17" s="9">
        <v>1567.5</v>
      </c>
      <c r="G17" s="9">
        <v>1105.92</v>
      </c>
      <c r="H17" s="9">
        <v>2325</v>
      </c>
      <c r="I17" s="9">
        <v>4990.68</v>
      </c>
      <c r="J17" s="9">
        <v>333.25</v>
      </c>
      <c r="K17" s="9">
        <v>411.57</v>
      </c>
      <c r="L17" s="9">
        <v>1333</v>
      </c>
      <c r="M17" s="9">
        <v>2995.85</v>
      </c>
      <c r="N17" s="13"/>
      <c r="O17" s="9" t="s">
        <v>34</v>
      </c>
      <c r="P17" s="9" t="s">
        <v>34</v>
      </c>
      <c r="Q17" s="9" t="s">
        <v>35</v>
      </c>
      <c r="R17" s="9" t="s">
        <v>51</v>
      </c>
      <c r="T17" s="2">
        <f t="shared" si="0"/>
        <v>0.7055311004784689</v>
      </c>
      <c r="U17" s="2">
        <f t="shared" si="1"/>
        <v>2.146529032258065</v>
      </c>
      <c r="V17" s="2">
        <f t="shared" si="2"/>
        <v>1.2350187546886722</v>
      </c>
      <c r="W17" s="2">
        <f t="shared" si="3"/>
        <v>2.247449362340585</v>
      </c>
      <c r="X17" s="6"/>
      <c r="Y17" s="2">
        <f t="shared" si="4"/>
        <v>1</v>
      </c>
      <c r="Z17" s="2">
        <f t="shared" si="5"/>
        <v>1</v>
      </c>
      <c r="AA17" s="3"/>
      <c r="AB17" s="2">
        <v>0.9083366336633664</v>
      </c>
      <c r="AC17" s="2">
        <v>2.2551777777777775</v>
      </c>
      <c r="AD17" s="2">
        <v>1.116062015503876</v>
      </c>
      <c r="AE17" s="2">
        <v>2.5745503875968994</v>
      </c>
      <c r="AF17" s="18" t="s">
        <v>117</v>
      </c>
    </row>
    <row r="18" spans="1:32" ht="15">
      <c r="A18" s="9" t="s">
        <v>22</v>
      </c>
      <c r="B18" s="9" t="s">
        <v>23</v>
      </c>
      <c r="C18" s="9" t="s">
        <v>52</v>
      </c>
      <c r="D18" s="9" t="s">
        <v>25</v>
      </c>
      <c r="E18" s="9"/>
      <c r="F18" s="9">
        <v>1335</v>
      </c>
      <c r="G18" s="9">
        <v>1247.88</v>
      </c>
      <c r="H18" s="9">
        <v>930</v>
      </c>
      <c r="I18" s="9">
        <v>630.52</v>
      </c>
      <c r="J18" s="9">
        <v>333.25</v>
      </c>
      <c r="K18" s="9">
        <v>368.1</v>
      </c>
      <c r="L18" s="9">
        <v>666.5</v>
      </c>
      <c r="M18" s="9">
        <v>751.97</v>
      </c>
      <c r="N18" s="13"/>
      <c r="O18" s="9" t="s">
        <v>22</v>
      </c>
      <c r="P18" s="9" t="s">
        <v>22</v>
      </c>
      <c r="Q18" s="9" t="s">
        <v>23</v>
      </c>
      <c r="R18" s="9" t="s">
        <v>52</v>
      </c>
      <c r="T18" s="2">
        <f t="shared" si="0"/>
        <v>0.934741573033708</v>
      </c>
      <c r="U18" s="2">
        <f t="shared" si="1"/>
        <v>0.6779784946236559</v>
      </c>
      <c r="V18" s="2">
        <f t="shared" si="2"/>
        <v>1.1045761440360091</v>
      </c>
      <c r="W18" s="2">
        <f t="shared" si="3"/>
        <v>1.1282370592648163</v>
      </c>
      <c r="X18" s="6"/>
      <c r="Y18" s="2">
        <f t="shared" si="4"/>
        <v>0.8063600338286819</v>
      </c>
      <c r="Z18" s="2">
        <f t="shared" si="5"/>
        <v>1</v>
      </c>
      <c r="AA18" s="3"/>
      <c r="AB18" s="2">
        <v>1.0767674418604651</v>
      </c>
      <c r="AC18" s="2">
        <v>0.6704222222222223</v>
      </c>
      <c r="AD18" s="2">
        <v>1.1333333333333333</v>
      </c>
      <c r="AE18" s="2">
        <v>1.0650232558139536</v>
      </c>
      <c r="AF18" s="18" t="s">
        <v>121</v>
      </c>
    </row>
    <row r="19" spans="1:32" ht="15">
      <c r="A19" s="9" t="s">
        <v>53</v>
      </c>
      <c r="B19" s="9" t="s">
        <v>54</v>
      </c>
      <c r="C19" s="9" t="s">
        <v>54</v>
      </c>
      <c r="D19" s="9" t="s">
        <v>33</v>
      </c>
      <c r="E19" s="9"/>
      <c r="F19" s="9">
        <v>1102.5</v>
      </c>
      <c r="G19" s="9">
        <v>825.45</v>
      </c>
      <c r="H19" s="9">
        <v>1395</v>
      </c>
      <c r="I19" s="9">
        <v>1187.63</v>
      </c>
      <c r="J19" s="9">
        <v>333.25</v>
      </c>
      <c r="K19" s="9">
        <v>353.8</v>
      </c>
      <c r="L19" s="9">
        <v>333.25</v>
      </c>
      <c r="M19" s="9">
        <v>352.07</v>
      </c>
      <c r="N19" s="13"/>
      <c r="O19" s="9" t="s">
        <v>53</v>
      </c>
      <c r="P19" s="9" t="s">
        <v>53</v>
      </c>
      <c r="Q19" s="9" t="s">
        <v>54</v>
      </c>
      <c r="R19" s="9" t="s">
        <v>54</v>
      </c>
      <c r="T19" s="2">
        <f t="shared" si="0"/>
        <v>0.7487074829931973</v>
      </c>
      <c r="U19" s="2">
        <f t="shared" si="1"/>
        <v>0.8513476702508961</v>
      </c>
      <c r="V19" s="2">
        <f t="shared" si="2"/>
        <v>1.0616654163540886</v>
      </c>
      <c r="W19" s="2">
        <f t="shared" si="3"/>
        <v>1.0564741185296325</v>
      </c>
      <c r="X19" s="6"/>
      <c r="Y19" s="2">
        <f t="shared" si="4"/>
        <v>0.8000275766220467</v>
      </c>
      <c r="Z19" s="2">
        <f t="shared" si="5"/>
        <v>1</v>
      </c>
      <c r="AA19" s="3"/>
      <c r="AB19" s="2">
        <v>0.813962441314554</v>
      </c>
      <c r="AC19" s="2">
        <v>0.8928740740740742</v>
      </c>
      <c r="AD19" s="2">
        <v>1.1309147286821706</v>
      </c>
      <c r="AE19" s="2">
        <v>1.09968992248062</v>
      </c>
      <c r="AF19" s="18" t="s">
        <v>121</v>
      </c>
    </row>
    <row r="20" spans="1:32" ht="15">
      <c r="A20" s="9" t="s">
        <v>34</v>
      </c>
      <c r="B20" s="9" t="s">
        <v>35</v>
      </c>
      <c r="C20" s="9" t="s">
        <v>55</v>
      </c>
      <c r="D20" s="9" t="s">
        <v>33</v>
      </c>
      <c r="E20" s="9"/>
      <c r="F20" s="9">
        <v>1680</v>
      </c>
      <c r="G20" s="9">
        <v>972.63</v>
      </c>
      <c r="H20" s="9">
        <v>697.5</v>
      </c>
      <c r="I20" s="9">
        <v>1302.37</v>
      </c>
      <c r="J20" s="9">
        <v>333.25</v>
      </c>
      <c r="K20" s="9">
        <v>357.32</v>
      </c>
      <c r="L20" s="9">
        <v>666.5</v>
      </c>
      <c r="M20" s="9">
        <v>885.88</v>
      </c>
      <c r="N20" s="13"/>
      <c r="O20" s="9" t="s">
        <v>34</v>
      </c>
      <c r="P20" s="9" t="s">
        <v>34</v>
      </c>
      <c r="Q20" s="9" t="s">
        <v>35</v>
      </c>
      <c r="R20" s="9" t="s">
        <v>55</v>
      </c>
      <c r="T20" s="2">
        <f t="shared" si="0"/>
        <v>0.5789464285714285</v>
      </c>
      <c r="U20" s="2">
        <f t="shared" si="1"/>
        <v>1.8671971326164873</v>
      </c>
      <c r="V20" s="2">
        <f t="shared" si="2"/>
        <v>1.0722280570142535</v>
      </c>
      <c r="W20" s="2">
        <f t="shared" si="3"/>
        <v>1.329152288072018</v>
      </c>
      <c r="X20" s="6"/>
      <c r="Y20" s="2">
        <f t="shared" si="4"/>
        <v>1</v>
      </c>
      <c r="Z20" s="2">
        <f t="shared" si="5"/>
        <v>1</v>
      </c>
      <c r="AA20" s="3"/>
      <c r="AB20" s="2">
        <v>0.7608148148148148</v>
      </c>
      <c r="AC20" s="2">
        <v>2.2856296296296295</v>
      </c>
      <c r="AD20" s="2">
        <v>1.0724651162790697</v>
      </c>
      <c r="AE20" s="2">
        <v>1.7981395348837208</v>
      </c>
      <c r="AF20" s="18" t="s">
        <v>117</v>
      </c>
    </row>
    <row r="21" spans="1:32" ht="15">
      <c r="A21" s="9" t="s">
        <v>56</v>
      </c>
      <c r="B21" s="9" t="s">
        <v>57</v>
      </c>
      <c r="C21" s="9" t="s">
        <v>58</v>
      </c>
      <c r="D21" s="9" t="s">
        <v>33</v>
      </c>
      <c r="E21" s="9"/>
      <c r="F21" s="9">
        <v>1680</v>
      </c>
      <c r="G21" s="9">
        <v>1039.88</v>
      </c>
      <c r="H21" s="9">
        <v>697.5</v>
      </c>
      <c r="I21" s="9">
        <v>1244.45</v>
      </c>
      <c r="J21" s="9">
        <v>333.25</v>
      </c>
      <c r="K21" s="9">
        <v>357.02</v>
      </c>
      <c r="L21" s="9">
        <v>666.5</v>
      </c>
      <c r="M21" s="9">
        <v>1054.6</v>
      </c>
      <c r="N21" s="13"/>
      <c r="O21" s="9" t="s">
        <v>56</v>
      </c>
      <c r="P21" s="9" t="s">
        <v>56</v>
      </c>
      <c r="Q21" s="9" t="s">
        <v>57</v>
      </c>
      <c r="R21" s="9" t="s">
        <v>58</v>
      </c>
      <c r="T21" s="2">
        <f t="shared" si="0"/>
        <v>0.6189761904761906</v>
      </c>
      <c r="U21" s="2">
        <f t="shared" si="1"/>
        <v>1.7841577060931901</v>
      </c>
      <c r="V21" s="2">
        <f t="shared" si="2"/>
        <v>1.0713278319579895</v>
      </c>
      <c r="W21" s="2">
        <f t="shared" si="3"/>
        <v>1.5822955738934732</v>
      </c>
      <c r="X21" s="6"/>
      <c r="Y21" s="2">
        <f t="shared" si="4"/>
        <v>1</v>
      </c>
      <c r="Z21" s="2">
        <f t="shared" si="5"/>
        <v>1</v>
      </c>
      <c r="AA21" s="3"/>
      <c r="AB21" s="2">
        <v>0.6736728395061727</v>
      </c>
      <c r="AC21" s="2">
        <v>2.212177777777778</v>
      </c>
      <c r="AD21" s="2">
        <v>1.102077519379845</v>
      </c>
      <c r="AE21" s="2">
        <v>1.8654263565891473</v>
      </c>
      <c r="AF21" s="18" t="s">
        <v>117</v>
      </c>
    </row>
    <row r="22" spans="1:32" ht="15">
      <c r="A22" s="9" t="s">
        <v>59</v>
      </c>
      <c r="B22" s="9" t="s">
        <v>60</v>
      </c>
      <c r="C22" s="9" t="s">
        <v>61</v>
      </c>
      <c r="D22" s="9" t="s">
        <v>38</v>
      </c>
      <c r="E22" s="9"/>
      <c r="F22" s="9">
        <v>1102.5</v>
      </c>
      <c r="G22" s="9">
        <v>1537.1</v>
      </c>
      <c r="H22" s="9">
        <v>2790</v>
      </c>
      <c r="I22" s="9">
        <v>2495.25</v>
      </c>
      <c r="J22" s="9">
        <v>333.25</v>
      </c>
      <c r="K22" s="9">
        <v>354.83</v>
      </c>
      <c r="L22" s="9">
        <v>666.5</v>
      </c>
      <c r="M22" s="9">
        <v>634.07</v>
      </c>
      <c r="N22" s="13"/>
      <c r="O22" s="9" t="s">
        <v>59</v>
      </c>
      <c r="P22" s="9" t="s">
        <v>59</v>
      </c>
      <c r="Q22" s="9" t="s">
        <v>60</v>
      </c>
      <c r="R22" s="9" t="s">
        <v>61</v>
      </c>
      <c r="T22" s="2">
        <f t="shared" si="0"/>
        <v>1.3941950113378685</v>
      </c>
      <c r="U22" s="2">
        <f t="shared" si="1"/>
        <v>0.8943548387096775</v>
      </c>
      <c r="V22" s="2">
        <f t="shared" si="2"/>
        <v>1.0647561890472617</v>
      </c>
      <c r="W22" s="2">
        <f t="shared" si="3"/>
        <v>0.9513428357089273</v>
      </c>
      <c r="X22" s="6"/>
      <c r="Y22" s="2">
        <f t="shared" si="4"/>
        <v>1</v>
      </c>
      <c r="Z22" s="2">
        <f t="shared" si="5"/>
        <v>1</v>
      </c>
      <c r="AA22" s="3"/>
      <c r="AB22" s="2">
        <v>1.5699530516431925</v>
      </c>
      <c r="AC22" s="2">
        <v>0.9728407407407408</v>
      </c>
      <c r="AD22" s="2">
        <v>1.0250542635658915</v>
      </c>
      <c r="AE22" s="2">
        <v>1.1104031007751938</v>
      </c>
      <c r="AF22" s="1" t="s">
        <v>128</v>
      </c>
    </row>
    <row r="23" spans="1:32" ht="15">
      <c r="A23" s="9" t="s">
        <v>48</v>
      </c>
      <c r="B23" s="9" t="s">
        <v>49</v>
      </c>
      <c r="C23" s="9" t="s">
        <v>62</v>
      </c>
      <c r="D23" s="9" t="s">
        <v>33</v>
      </c>
      <c r="E23" s="9"/>
      <c r="F23" s="9">
        <v>1680</v>
      </c>
      <c r="G23" s="9">
        <v>1203.93</v>
      </c>
      <c r="H23" s="9">
        <v>697.5</v>
      </c>
      <c r="I23" s="9">
        <v>1327.78</v>
      </c>
      <c r="J23" s="9">
        <v>333.25</v>
      </c>
      <c r="K23" s="9">
        <v>343.67</v>
      </c>
      <c r="L23" s="9">
        <v>666.5</v>
      </c>
      <c r="M23" s="9">
        <v>765.13</v>
      </c>
      <c r="N23" s="13"/>
      <c r="O23" s="9" t="s">
        <v>48</v>
      </c>
      <c r="P23" s="9" t="s">
        <v>48</v>
      </c>
      <c r="Q23" s="9" t="s">
        <v>49</v>
      </c>
      <c r="R23" s="9" t="s">
        <v>62</v>
      </c>
      <c r="T23" s="2">
        <f t="shared" si="0"/>
        <v>0.7166250000000001</v>
      </c>
      <c r="U23" s="2">
        <f t="shared" si="1"/>
        <v>1.9036272401433691</v>
      </c>
      <c r="V23" s="2">
        <f t="shared" si="2"/>
        <v>1.0312678169542386</v>
      </c>
      <c r="W23" s="2">
        <f t="shared" si="3"/>
        <v>1.1479819954988748</v>
      </c>
      <c r="X23" s="6"/>
      <c r="Y23" s="2">
        <f t="shared" si="4"/>
        <v>1</v>
      </c>
      <c r="Z23" s="2">
        <f t="shared" si="5"/>
        <v>1</v>
      </c>
      <c r="AA23" s="3"/>
      <c r="AB23" s="2">
        <v>0.5674691358024692</v>
      </c>
      <c r="AC23" s="2">
        <v>2.4617481481481485</v>
      </c>
      <c r="AD23" s="2">
        <v>1.1043410852713178</v>
      </c>
      <c r="AE23" s="2">
        <v>1.790031007751938</v>
      </c>
      <c r="AF23" s="18" t="s">
        <v>117</v>
      </c>
    </row>
    <row r="24" spans="1:32" ht="15">
      <c r="A24" s="9" t="s">
        <v>34</v>
      </c>
      <c r="B24" s="9" t="s">
        <v>35</v>
      </c>
      <c r="C24" s="9" t="s">
        <v>63</v>
      </c>
      <c r="D24" s="19" t="s">
        <v>130</v>
      </c>
      <c r="E24" s="9"/>
      <c r="F24" s="9">
        <v>1275</v>
      </c>
      <c r="G24" s="9">
        <v>1028.63</v>
      </c>
      <c r="H24" s="9">
        <v>1627.5</v>
      </c>
      <c r="I24" s="9">
        <v>2919.72</v>
      </c>
      <c r="J24" s="9">
        <v>333.25</v>
      </c>
      <c r="K24" s="9">
        <v>321.03</v>
      </c>
      <c r="L24" s="9">
        <v>666.5</v>
      </c>
      <c r="M24" s="9">
        <v>1376.07</v>
      </c>
      <c r="N24" s="13"/>
      <c r="O24" s="9" t="s">
        <v>34</v>
      </c>
      <c r="P24" s="9" t="s">
        <v>34</v>
      </c>
      <c r="Q24" s="9" t="s">
        <v>35</v>
      </c>
      <c r="R24" s="9" t="s">
        <v>63</v>
      </c>
      <c r="T24" s="2">
        <f t="shared" si="0"/>
        <v>0.8067686274509804</v>
      </c>
      <c r="U24" s="2">
        <f t="shared" si="1"/>
        <v>1.793990783410138</v>
      </c>
      <c r="V24" s="2">
        <f t="shared" si="2"/>
        <v>0.963330832708177</v>
      </c>
      <c r="W24" s="2">
        <f t="shared" si="3"/>
        <v>2.064621155288822</v>
      </c>
      <c r="X24" s="6"/>
      <c r="Y24" s="2">
        <f t="shared" si="4"/>
        <v>1</v>
      </c>
      <c r="Z24" s="2">
        <f t="shared" si="5"/>
        <v>1</v>
      </c>
      <c r="AA24" s="3"/>
      <c r="AB24" s="2">
        <v>0.9616910569105692</v>
      </c>
      <c r="AC24" s="2">
        <v>1.817079365079365</v>
      </c>
      <c r="AD24" s="2">
        <v>1.0048062015503876</v>
      </c>
      <c r="AE24" s="2">
        <v>2.176232558139535</v>
      </c>
      <c r="AF24" s="18" t="s">
        <v>117</v>
      </c>
    </row>
    <row r="25" spans="1:32" ht="15">
      <c r="A25" s="9" t="s">
        <v>64</v>
      </c>
      <c r="B25" s="9" t="s">
        <v>65</v>
      </c>
      <c r="C25" s="9" t="s">
        <v>66</v>
      </c>
      <c r="D25" s="9" t="s">
        <v>67</v>
      </c>
      <c r="E25" s="9"/>
      <c r="F25" s="9">
        <v>356.5</v>
      </c>
      <c r="G25" s="9">
        <v>356.5</v>
      </c>
      <c r="H25" s="9">
        <v>356.5</v>
      </c>
      <c r="I25" s="9">
        <v>356.5</v>
      </c>
      <c r="J25" s="9">
        <v>333.25</v>
      </c>
      <c r="K25" s="9">
        <v>333.25</v>
      </c>
      <c r="L25" s="9">
        <v>333.25</v>
      </c>
      <c r="M25" s="9">
        <v>333.25</v>
      </c>
      <c r="N25" s="13"/>
      <c r="O25" s="9" t="s">
        <v>64</v>
      </c>
      <c r="P25" s="9" t="s">
        <v>64</v>
      </c>
      <c r="Q25" s="9" t="s">
        <v>65</v>
      </c>
      <c r="R25" s="9" t="s">
        <v>66</v>
      </c>
      <c r="T25" s="2">
        <f t="shared" si="0"/>
        <v>1</v>
      </c>
      <c r="U25" s="2">
        <f t="shared" si="1"/>
        <v>1</v>
      </c>
      <c r="V25" s="2">
        <f t="shared" si="2"/>
        <v>1</v>
      </c>
      <c r="W25" s="2">
        <f t="shared" si="3"/>
        <v>1</v>
      </c>
      <c r="X25" s="6"/>
      <c r="Y25" s="2">
        <f t="shared" si="4"/>
        <v>1</v>
      </c>
      <c r="Z25" s="2">
        <f t="shared" si="5"/>
        <v>1</v>
      </c>
      <c r="AA25" s="3"/>
      <c r="AB25" s="2">
        <v>1</v>
      </c>
      <c r="AC25" s="2">
        <v>1</v>
      </c>
      <c r="AD25" s="2">
        <v>1</v>
      </c>
      <c r="AE25" s="2">
        <v>1</v>
      </c>
      <c r="AF25" s="1"/>
    </row>
    <row r="26" spans="1:32" ht="15">
      <c r="A26" s="9" t="s">
        <v>34</v>
      </c>
      <c r="B26" s="9" t="s">
        <v>35</v>
      </c>
      <c r="C26" s="9" t="s">
        <v>68</v>
      </c>
      <c r="D26" s="9" t="s">
        <v>33</v>
      </c>
      <c r="E26" s="9"/>
      <c r="F26" s="9">
        <v>1335</v>
      </c>
      <c r="G26" s="9">
        <v>1154.52</v>
      </c>
      <c r="H26" s="9">
        <v>1162.5</v>
      </c>
      <c r="I26" s="9">
        <v>1857.12</v>
      </c>
      <c r="J26" s="9">
        <v>333.25</v>
      </c>
      <c r="K26" s="9">
        <v>354.58</v>
      </c>
      <c r="L26" s="9">
        <v>666.5</v>
      </c>
      <c r="M26" s="9">
        <v>785.92</v>
      </c>
      <c r="N26" s="13"/>
      <c r="O26" s="9" t="s">
        <v>34</v>
      </c>
      <c r="P26" s="9" t="s">
        <v>34</v>
      </c>
      <c r="Q26" s="9" t="s">
        <v>35</v>
      </c>
      <c r="R26" s="9" t="s">
        <v>68</v>
      </c>
      <c r="T26" s="2">
        <f t="shared" si="0"/>
        <v>0.8648089887640449</v>
      </c>
      <c r="U26" s="2">
        <f t="shared" si="1"/>
        <v>1.5975225806451612</v>
      </c>
      <c r="V26" s="2">
        <f t="shared" si="2"/>
        <v>1.064006001500375</v>
      </c>
      <c r="W26" s="2">
        <f t="shared" si="3"/>
        <v>1.1791747936984245</v>
      </c>
      <c r="X26" s="6"/>
      <c r="Y26" s="2">
        <f t="shared" si="4"/>
        <v>1</v>
      </c>
      <c r="Z26" s="2">
        <f t="shared" si="5"/>
        <v>1</v>
      </c>
      <c r="AA26" s="3"/>
      <c r="AB26" s="2">
        <v>0.9731395348837208</v>
      </c>
      <c r="AC26" s="2">
        <v>1.5667111111111112</v>
      </c>
      <c r="AD26" s="2">
        <v>1.0702945736434109</v>
      </c>
      <c r="AE26" s="2">
        <v>1.0796124031007752</v>
      </c>
      <c r="AF26" s="18" t="s">
        <v>117</v>
      </c>
    </row>
    <row r="27" spans="1:32" ht="15">
      <c r="A27" s="9" t="s">
        <v>56</v>
      </c>
      <c r="B27" s="9" t="s">
        <v>57</v>
      </c>
      <c r="C27" s="9" t="s">
        <v>69</v>
      </c>
      <c r="D27" s="9" t="s">
        <v>33</v>
      </c>
      <c r="E27" s="9"/>
      <c r="F27" s="9">
        <v>1507.5</v>
      </c>
      <c r="G27" s="9">
        <v>1403.68</v>
      </c>
      <c r="H27" s="9">
        <v>697.5</v>
      </c>
      <c r="I27" s="9">
        <v>862.35</v>
      </c>
      <c r="J27" s="9">
        <v>333.25</v>
      </c>
      <c r="K27" s="9">
        <v>324.2</v>
      </c>
      <c r="L27" s="9">
        <v>666.5</v>
      </c>
      <c r="M27" s="9">
        <v>848.68</v>
      </c>
      <c r="N27" s="13"/>
      <c r="O27" s="9" t="s">
        <v>56</v>
      </c>
      <c r="P27" s="9" t="s">
        <v>56</v>
      </c>
      <c r="Q27" s="9" t="s">
        <v>57</v>
      </c>
      <c r="R27" s="9" t="s">
        <v>69</v>
      </c>
      <c r="T27" s="2">
        <f t="shared" si="0"/>
        <v>0.9311310116086235</v>
      </c>
      <c r="U27" s="2">
        <f t="shared" si="1"/>
        <v>1.2363440860215054</v>
      </c>
      <c r="V27" s="2">
        <f t="shared" si="2"/>
        <v>0.9728432108027006</v>
      </c>
      <c r="W27" s="2">
        <f t="shared" si="3"/>
        <v>1.2733383345836458</v>
      </c>
      <c r="X27" s="6"/>
      <c r="Y27" s="2">
        <f t="shared" si="4"/>
        <v>1</v>
      </c>
      <c r="Z27" s="2">
        <f t="shared" si="5"/>
        <v>1</v>
      </c>
      <c r="AA27" s="3"/>
      <c r="AB27" s="2">
        <v>0.9446529209621993</v>
      </c>
      <c r="AC27" s="2">
        <v>1.2953777777777777</v>
      </c>
      <c r="AD27" s="2">
        <v>1.1285891472868217</v>
      </c>
      <c r="AE27" s="2">
        <v>1.1055813953488371</v>
      </c>
      <c r="AF27" s="1" t="s">
        <v>119</v>
      </c>
    </row>
    <row r="28" spans="1:32" ht="15">
      <c r="A28" s="9" t="s">
        <v>22</v>
      </c>
      <c r="B28" s="9" t="s">
        <v>23</v>
      </c>
      <c r="C28" s="9" t="s">
        <v>70</v>
      </c>
      <c r="D28" s="9" t="s">
        <v>38</v>
      </c>
      <c r="E28" s="9"/>
      <c r="F28" s="9">
        <v>885.5</v>
      </c>
      <c r="G28" s="9">
        <v>859</v>
      </c>
      <c r="H28" s="9">
        <v>2139</v>
      </c>
      <c r="I28" s="9">
        <v>3830.5</v>
      </c>
      <c r="J28" s="9">
        <v>333.25</v>
      </c>
      <c r="K28" s="9">
        <v>333.25</v>
      </c>
      <c r="L28" s="9">
        <v>1333</v>
      </c>
      <c r="M28" s="9">
        <v>1345.5</v>
      </c>
      <c r="N28" s="13"/>
      <c r="O28" s="9" t="s">
        <v>22</v>
      </c>
      <c r="P28" s="9" t="s">
        <v>22</v>
      </c>
      <c r="Q28" s="9" t="s">
        <v>23</v>
      </c>
      <c r="R28" s="9" t="s">
        <v>70</v>
      </c>
      <c r="T28" s="2">
        <f t="shared" si="0"/>
        <v>0.9700734048560136</v>
      </c>
      <c r="U28" s="2">
        <f t="shared" si="1"/>
        <v>1.7907900888265544</v>
      </c>
      <c r="V28" s="2">
        <f t="shared" si="2"/>
        <v>1</v>
      </c>
      <c r="W28" s="2">
        <f t="shared" si="3"/>
        <v>1.009377344336084</v>
      </c>
      <c r="X28" s="6"/>
      <c r="Y28" s="2">
        <f t="shared" si="4"/>
        <v>1</v>
      </c>
      <c r="Z28" s="2">
        <f t="shared" si="5"/>
        <v>1</v>
      </c>
      <c r="AA28" s="3"/>
      <c r="AB28" s="2">
        <v>0.8900584795321638</v>
      </c>
      <c r="AC28" s="2">
        <v>1.6021739130434782</v>
      </c>
      <c r="AD28" s="2">
        <v>1</v>
      </c>
      <c r="AE28" s="2">
        <v>0.9583333333333334</v>
      </c>
      <c r="AF28" s="1" t="s">
        <v>119</v>
      </c>
    </row>
    <row r="29" spans="1:32" ht="15">
      <c r="A29" s="9" t="s">
        <v>30</v>
      </c>
      <c r="B29" s="9" t="s">
        <v>31</v>
      </c>
      <c r="C29" s="9" t="s">
        <v>71</v>
      </c>
      <c r="D29" s="9" t="s">
        <v>33</v>
      </c>
      <c r="E29" s="9"/>
      <c r="F29" s="9">
        <v>1507.5</v>
      </c>
      <c r="G29" s="9">
        <v>1293.52</v>
      </c>
      <c r="H29" s="9">
        <v>697.5</v>
      </c>
      <c r="I29" s="9">
        <v>1076.13</v>
      </c>
      <c r="J29" s="9">
        <v>333.25</v>
      </c>
      <c r="K29" s="9">
        <v>356.44</v>
      </c>
      <c r="L29" s="9">
        <v>666.5</v>
      </c>
      <c r="M29" s="9">
        <v>808.84</v>
      </c>
      <c r="N29" s="13"/>
      <c r="O29" s="9" t="s">
        <v>30</v>
      </c>
      <c r="P29" s="9" t="s">
        <v>30</v>
      </c>
      <c r="Q29" s="9" t="s">
        <v>31</v>
      </c>
      <c r="R29" s="9" t="s">
        <v>71</v>
      </c>
      <c r="T29" s="2">
        <f t="shared" si="0"/>
        <v>0.8580563847429519</v>
      </c>
      <c r="U29" s="2">
        <f t="shared" si="1"/>
        <v>1.5428387096774194</v>
      </c>
      <c r="V29" s="2">
        <f t="shared" si="2"/>
        <v>1.0695873968492122</v>
      </c>
      <c r="W29" s="2">
        <f t="shared" si="3"/>
        <v>1.213563390847712</v>
      </c>
      <c r="X29" s="6"/>
      <c r="Y29" s="2">
        <f t="shared" si="4"/>
        <v>1</v>
      </c>
      <c r="Z29" s="2">
        <f t="shared" si="5"/>
        <v>1</v>
      </c>
      <c r="AA29" s="3"/>
      <c r="AB29" s="2">
        <v>0.8823917525773196</v>
      </c>
      <c r="AC29" s="2">
        <v>1.215362962962963</v>
      </c>
      <c r="AD29" s="2">
        <v>1.0686201550387597</v>
      </c>
      <c r="AE29" s="2">
        <v>1.1457054263565891</v>
      </c>
      <c r="AF29" s="18" t="s">
        <v>117</v>
      </c>
    </row>
    <row r="30" spans="1:32" ht="15">
      <c r="A30" s="9" t="s">
        <v>48</v>
      </c>
      <c r="B30" s="9" t="s">
        <v>49</v>
      </c>
      <c r="C30" s="9" t="s">
        <v>72</v>
      </c>
      <c r="D30" s="9" t="s">
        <v>33</v>
      </c>
      <c r="E30" s="9"/>
      <c r="F30" s="9">
        <v>1507.5</v>
      </c>
      <c r="G30" s="9">
        <v>1125.2</v>
      </c>
      <c r="H30" s="9">
        <v>697.5</v>
      </c>
      <c r="I30" s="9">
        <v>1739.43</v>
      </c>
      <c r="J30" s="9">
        <v>333.25</v>
      </c>
      <c r="K30" s="9">
        <v>353.87</v>
      </c>
      <c r="L30" s="9">
        <v>666.5</v>
      </c>
      <c r="M30" s="9">
        <v>1716.4</v>
      </c>
      <c r="N30" s="13"/>
      <c r="O30" s="9" t="s">
        <v>48</v>
      </c>
      <c r="P30" s="9" t="s">
        <v>48</v>
      </c>
      <c r="Q30" s="9" t="s">
        <v>49</v>
      </c>
      <c r="R30" s="9" t="s">
        <v>72</v>
      </c>
      <c r="T30" s="2">
        <f t="shared" si="0"/>
        <v>0.7464013266998342</v>
      </c>
      <c r="U30" s="2">
        <f t="shared" si="1"/>
        <v>2.4938064516129033</v>
      </c>
      <c r="V30" s="2">
        <f t="shared" si="2"/>
        <v>1.0618754688672167</v>
      </c>
      <c r="W30" s="2">
        <f t="shared" si="3"/>
        <v>2.5752438109527382</v>
      </c>
      <c r="X30" s="6"/>
      <c r="Y30" s="2">
        <f t="shared" si="4"/>
        <v>1</v>
      </c>
      <c r="Z30" s="2">
        <f t="shared" si="5"/>
        <v>1</v>
      </c>
      <c r="AA30" s="3"/>
      <c r="AB30" s="2">
        <v>0.9074226804123711</v>
      </c>
      <c r="AC30" s="2">
        <v>2.5611555555555556</v>
      </c>
      <c r="AD30" s="2">
        <v>1.1854883720930232</v>
      </c>
      <c r="AE30" s="2">
        <v>2.344077519379845</v>
      </c>
      <c r="AF30" s="18" t="s">
        <v>117</v>
      </c>
    </row>
    <row r="31" spans="1:32" ht="15">
      <c r="A31" s="9" t="s">
        <v>73</v>
      </c>
      <c r="B31" s="9" t="s">
        <v>74</v>
      </c>
      <c r="C31" s="9" t="s">
        <v>75</v>
      </c>
      <c r="D31" s="19" t="s">
        <v>130</v>
      </c>
      <c r="E31" s="9"/>
      <c r="F31" s="9">
        <v>1102.5</v>
      </c>
      <c r="G31" s="9">
        <v>1205.2</v>
      </c>
      <c r="H31" s="9">
        <v>1860</v>
      </c>
      <c r="I31" s="9">
        <v>2947.67</v>
      </c>
      <c r="J31" s="9">
        <v>333.25</v>
      </c>
      <c r="K31" s="9">
        <v>426.4</v>
      </c>
      <c r="L31" s="9">
        <v>1333</v>
      </c>
      <c r="M31" s="9">
        <v>1789.77</v>
      </c>
      <c r="N31" s="13"/>
      <c r="O31" s="9" t="s">
        <v>73</v>
      </c>
      <c r="P31" s="9" t="s">
        <v>73</v>
      </c>
      <c r="Q31" s="9" t="s">
        <v>74</v>
      </c>
      <c r="R31" s="9" t="s">
        <v>75</v>
      </c>
      <c r="T31" s="2">
        <f t="shared" si="0"/>
        <v>1.0931519274376418</v>
      </c>
      <c r="U31" s="2">
        <f t="shared" si="1"/>
        <v>1.584768817204301</v>
      </c>
      <c r="V31" s="2">
        <f t="shared" si="2"/>
        <v>1.2795198799699925</v>
      </c>
      <c r="W31" s="2">
        <f t="shared" si="3"/>
        <v>1.3426631657914478</v>
      </c>
      <c r="X31" s="6"/>
      <c r="Y31" s="2">
        <f t="shared" si="4"/>
        <v>1</v>
      </c>
      <c r="Z31" s="2">
        <f t="shared" si="5"/>
        <v>1</v>
      </c>
      <c r="AA31" s="3"/>
      <c r="AB31" s="2">
        <v>1.34181220657277</v>
      </c>
      <c r="AC31" s="2">
        <v>1.5774277777777777</v>
      </c>
      <c r="AD31" s="2">
        <v>1.1712558139534883</v>
      </c>
      <c r="AE31" s="2">
        <v>1.3904883720930232</v>
      </c>
      <c r="AF31" s="1" t="s">
        <v>119</v>
      </c>
    </row>
    <row r="32" spans="1:32" ht="15">
      <c r="A32" s="9" t="s">
        <v>73</v>
      </c>
      <c r="B32" s="9" t="s">
        <v>74</v>
      </c>
      <c r="C32" s="9" t="s">
        <v>76</v>
      </c>
      <c r="D32" s="19" t="s">
        <v>130</v>
      </c>
      <c r="E32" s="9"/>
      <c r="F32" s="9">
        <v>1275</v>
      </c>
      <c r="G32" s="9">
        <v>1169.38</v>
      </c>
      <c r="H32" s="9">
        <v>1395</v>
      </c>
      <c r="I32" s="9">
        <v>1801.65</v>
      </c>
      <c r="J32" s="9">
        <v>333.25</v>
      </c>
      <c r="K32" s="9">
        <v>341.55</v>
      </c>
      <c r="L32" s="9">
        <v>666.5</v>
      </c>
      <c r="M32" s="9">
        <v>857.6</v>
      </c>
      <c r="N32" s="13"/>
      <c r="O32" s="9" t="s">
        <v>73</v>
      </c>
      <c r="P32" s="9" t="s">
        <v>73</v>
      </c>
      <c r="Q32" s="9" t="s">
        <v>74</v>
      </c>
      <c r="R32" s="9" t="s">
        <v>76</v>
      </c>
      <c r="T32" s="2">
        <f t="shared" si="0"/>
        <v>0.9171607843137256</v>
      </c>
      <c r="U32" s="2">
        <f t="shared" si="1"/>
        <v>1.291505376344086</v>
      </c>
      <c r="V32" s="2">
        <f t="shared" si="2"/>
        <v>1.024906226556639</v>
      </c>
      <c r="W32" s="2">
        <f t="shared" si="3"/>
        <v>1.2867216804201052</v>
      </c>
      <c r="X32" s="6"/>
      <c r="Y32" s="2">
        <f t="shared" si="4"/>
        <v>1</v>
      </c>
      <c r="Z32" s="2">
        <f t="shared" si="5"/>
        <v>1</v>
      </c>
      <c r="AA32" s="3"/>
      <c r="AB32" s="2">
        <v>0.9633983739837398</v>
      </c>
      <c r="AC32" s="2">
        <v>1.473762962962963</v>
      </c>
      <c r="AD32" s="2">
        <v>1.0650542635658915</v>
      </c>
      <c r="AE32" s="2">
        <v>1.610666666666667</v>
      </c>
      <c r="AF32" s="1" t="s">
        <v>119</v>
      </c>
    </row>
    <row r="33" spans="1:32" ht="15">
      <c r="A33" s="9" t="s">
        <v>34</v>
      </c>
      <c r="B33" s="9" t="s">
        <v>35</v>
      </c>
      <c r="C33" s="9" t="s">
        <v>77</v>
      </c>
      <c r="D33" s="9" t="s">
        <v>33</v>
      </c>
      <c r="E33" s="9"/>
      <c r="F33" s="9">
        <v>1567.5</v>
      </c>
      <c r="G33" s="9">
        <v>1646.53</v>
      </c>
      <c r="H33" s="9">
        <v>1162.5</v>
      </c>
      <c r="I33" s="9">
        <v>2071.22</v>
      </c>
      <c r="J33" s="9">
        <v>333.25</v>
      </c>
      <c r="K33" s="9">
        <v>359.97</v>
      </c>
      <c r="L33" s="9">
        <v>999.75</v>
      </c>
      <c r="M33" s="9">
        <v>2321.5</v>
      </c>
      <c r="N33" s="13"/>
      <c r="O33" s="9" t="s">
        <v>34</v>
      </c>
      <c r="P33" s="9" t="s">
        <v>34</v>
      </c>
      <c r="Q33" s="9" t="s">
        <v>35</v>
      </c>
      <c r="R33" s="9" t="s">
        <v>77</v>
      </c>
      <c r="T33" s="2">
        <f t="shared" si="0"/>
        <v>1.0504178628389154</v>
      </c>
      <c r="U33" s="2">
        <f t="shared" si="1"/>
        <v>1.781694623655914</v>
      </c>
      <c r="V33" s="2">
        <f t="shared" si="2"/>
        <v>1.0801800450112529</v>
      </c>
      <c r="W33" s="2">
        <f t="shared" si="3"/>
        <v>2.3220805201300325</v>
      </c>
      <c r="X33" s="6"/>
      <c r="Y33" s="2">
        <f t="shared" si="4"/>
        <v>1</v>
      </c>
      <c r="Z33" s="2">
        <f t="shared" si="5"/>
        <v>1</v>
      </c>
      <c r="AA33" s="3"/>
      <c r="AB33" s="2">
        <v>1.1341452145214521</v>
      </c>
      <c r="AC33" s="2">
        <v>1.821271111111111</v>
      </c>
      <c r="AD33" s="2">
        <v>1.0026976744186047</v>
      </c>
      <c r="AE33" s="2">
        <v>1.788888888888889</v>
      </c>
      <c r="AF33" s="1" t="s">
        <v>119</v>
      </c>
    </row>
    <row r="34" spans="1:32" ht="15">
      <c r="A34" s="9" t="s">
        <v>22</v>
      </c>
      <c r="B34" s="9" t="s">
        <v>23</v>
      </c>
      <c r="C34" s="9" t="s">
        <v>78</v>
      </c>
      <c r="D34" s="9" t="s">
        <v>25</v>
      </c>
      <c r="E34" s="9"/>
      <c r="F34" s="9">
        <v>1335</v>
      </c>
      <c r="G34" s="9">
        <v>1352.52</v>
      </c>
      <c r="H34" s="9">
        <v>930</v>
      </c>
      <c r="I34" s="9">
        <v>1340.6</v>
      </c>
      <c r="J34" s="9">
        <v>333.25</v>
      </c>
      <c r="K34" s="9">
        <v>352.28</v>
      </c>
      <c r="L34" s="9">
        <v>666.5</v>
      </c>
      <c r="M34" s="9">
        <v>728.73</v>
      </c>
      <c r="N34" s="13"/>
      <c r="O34" s="9" t="s">
        <v>22</v>
      </c>
      <c r="P34" s="9" t="s">
        <v>22</v>
      </c>
      <c r="Q34" s="9" t="s">
        <v>23</v>
      </c>
      <c r="R34" s="9" t="s">
        <v>78</v>
      </c>
      <c r="T34" s="2">
        <f t="shared" si="0"/>
        <v>1.013123595505618</v>
      </c>
      <c r="U34" s="2">
        <f t="shared" si="1"/>
        <v>1.441505376344086</v>
      </c>
      <c r="V34" s="2">
        <f t="shared" si="2"/>
        <v>1.0571042760690172</v>
      </c>
      <c r="W34" s="2">
        <f t="shared" si="3"/>
        <v>1.0933683420855214</v>
      </c>
      <c r="X34" s="6"/>
      <c r="Y34" s="2">
        <f t="shared" si="4"/>
        <v>1</v>
      </c>
      <c r="Z34" s="2">
        <f t="shared" si="5"/>
        <v>1</v>
      </c>
      <c r="AA34" s="3"/>
      <c r="AB34" s="2">
        <v>0.9753255813953489</v>
      </c>
      <c r="AC34" s="2">
        <v>1.5236444444444444</v>
      </c>
      <c r="AD34" s="2">
        <v>1.054263565891473</v>
      </c>
      <c r="AE34" s="2">
        <v>1.1347286821705427</v>
      </c>
      <c r="AF34" s="1" t="s">
        <v>119</v>
      </c>
    </row>
    <row r="35" spans="1:32" ht="15">
      <c r="A35" s="9" t="s">
        <v>48</v>
      </c>
      <c r="B35" s="9" t="s">
        <v>49</v>
      </c>
      <c r="C35" s="9" t="s">
        <v>79</v>
      </c>
      <c r="D35" s="9" t="s">
        <v>33</v>
      </c>
      <c r="E35" s="9"/>
      <c r="F35" s="9">
        <v>1102.5</v>
      </c>
      <c r="G35" s="9">
        <v>1262.33</v>
      </c>
      <c r="H35" s="9">
        <v>465</v>
      </c>
      <c r="I35" s="9">
        <v>931.67</v>
      </c>
      <c r="J35" s="9">
        <v>333.25</v>
      </c>
      <c r="K35" s="9">
        <v>358.2</v>
      </c>
      <c r="L35" s="9">
        <v>333.25</v>
      </c>
      <c r="M35" s="9">
        <v>713.37</v>
      </c>
      <c r="N35" s="13"/>
      <c r="O35" s="9" t="s">
        <v>48</v>
      </c>
      <c r="P35" s="9" t="s">
        <v>48</v>
      </c>
      <c r="Q35" s="9" t="s">
        <v>49</v>
      </c>
      <c r="R35" s="9" t="s">
        <v>79</v>
      </c>
      <c r="T35" s="2">
        <f t="shared" si="0"/>
        <v>1.1449705215419501</v>
      </c>
      <c r="U35" s="2">
        <f t="shared" si="1"/>
        <v>2.0035913978494624</v>
      </c>
      <c r="V35" s="2">
        <f t="shared" si="2"/>
        <v>1.0748687171792948</v>
      </c>
      <c r="W35" s="2">
        <f t="shared" si="3"/>
        <v>2.1406451612903226</v>
      </c>
      <c r="X35" s="6"/>
      <c r="Y35" s="2">
        <f t="shared" si="4"/>
        <v>1</v>
      </c>
      <c r="Z35" s="2">
        <f t="shared" si="5"/>
        <v>1</v>
      </c>
      <c r="AA35" s="3"/>
      <c r="AB35" s="2">
        <v>1.1634553990610328</v>
      </c>
      <c r="AC35" s="2">
        <v>2.083488888888889</v>
      </c>
      <c r="AD35" s="2">
        <v>1.0655813953488371</v>
      </c>
      <c r="AE35" s="2">
        <v>1.917922480620155</v>
      </c>
      <c r="AF35" s="1" t="s">
        <v>119</v>
      </c>
    </row>
    <row r="36" spans="1:32" ht="15">
      <c r="A36" s="9" t="s">
        <v>59</v>
      </c>
      <c r="B36" s="9" t="s">
        <v>60</v>
      </c>
      <c r="C36" s="9" t="s">
        <v>80</v>
      </c>
      <c r="D36" s="9" t="s">
        <v>81</v>
      </c>
      <c r="E36" s="9"/>
      <c r="F36" s="9">
        <v>2032.5</v>
      </c>
      <c r="G36" s="9">
        <v>2214.87</v>
      </c>
      <c r="H36" s="9">
        <v>1860</v>
      </c>
      <c r="I36" s="9">
        <v>3697.1</v>
      </c>
      <c r="J36" s="9">
        <v>666.5</v>
      </c>
      <c r="K36" s="9">
        <v>710.72</v>
      </c>
      <c r="L36" s="9">
        <v>666.5</v>
      </c>
      <c r="M36" s="9">
        <v>2135.38</v>
      </c>
      <c r="N36" s="13"/>
      <c r="O36" s="9" t="s">
        <v>59</v>
      </c>
      <c r="P36" s="9" t="s">
        <v>59</v>
      </c>
      <c r="Q36" s="9" t="s">
        <v>60</v>
      </c>
      <c r="R36" s="9" t="s">
        <v>80</v>
      </c>
      <c r="T36" s="2">
        <f t="shared" si="0"/>
        <v>1.0897269372693725</v>
      </c>
      <c r="U36" s="2">
        <f t="shared" si="1"/>
        <v>1.9876881720430106</v>
      </c>
      <c r="V36" s="2">
        <f t="shared" si="2"/>
        <v>1.0663465866466617</v>
      </c>
      <c r="W36" s="2">
        <f t="shared" si="3"/>
        <v>3.2038709677419357</v>
      </c>
      <c r="X36" s="6"/>
      <c r="Y36" s="2">
        <f t="shared" si="4"/>
        <v>1</v>
      </c>
      <c r="Z36" s="2">
        <f t="shared" si="5"/>
        <v>1</v>
      </c>
      <c r="AA36" s="3"/>
      <c r="AB36" s="2">
        <v>1.0648956743002544</v>
      </c>
      <c r="AC36" s="2">
        <v>1.7855944444444445</v>
      </c>
      <c r="AD36" s="2">
        <v>1.0695813953488371</v>
      </c>
      <c r="AE36" s="2">
        <v>3.3732248062015504</v>
      </c>
      <c r="AF36" s="1" t="s">
        <v>119</v>
      </c>
    </row>
    <row r="37" spans="1:32" ht="15">
      <c r="A37" s="9" t="s">
        <v>73</v>
      </c>
      <c r="B37" s="9" t="s">
        <v>74</v>
      </c>
      <c r="C37" s="9" t="s">
        <v>82</v>
      </c>
      <c r="D37" s="19" t="s">
        <v>130</v>
      </c>
      <c r="E37" s="9"/>
      <c r="F37" s="9">
        <v>1275</v>
      </c>
      <c r="G37" s="9">
        <v>1358.78</v>
      </c>
      <c r="H37" s="9">
        <v>1395</v>
      </c>
      <c r="I37" s="9">
        <v>1697.15</v>
      </c>
      <c r="J37" s="9">
        <v>333.25</v>
      </c>
      <c r="K37" s="9">
        <v>357.88</v>
      </c>
      <c r="L37" s="9">
        <v>666.5</v>
      </c>
      <c r="M37" s="9">
        <v>1060.45</v>
      </c>
      <c r="N37" s="13"/>
      <c r="O37" s="9" t="s">
        <v>73</v>
      </c>
      <c r="P37" s="9" t="s">
        <v>73</v>
      </c>
      <c r="Q37" s="9" t="s">
        <v>74</v>
      </c>
      <c r="R37" s="9" t="s">
        <v>82</v>
      </c>
      <c r="T37" s="2">
        <f t="shared" si="0"/>
        <v>1.0657098039215687</v>
      </c>
      <c r="U37" s="2">
        <f t="shared" si="1"/>
        <v>1.216594982078853</v>
      </c>
      <c r="V37" s="2">
        <f t="shared" si="2"/>
        <v>1.0739084771192797</v>
      </c>
      <c r="W37" s="2">
        <f t="shared" si="3"/>
        <v>1.591072768192048</v>
      </c>
      <c r="X37" s="6"/>
      <c r="Y37" s="2">
        <f t="shared" si="4"/>
        <v>1</v>
      </c>
      <c r="Z37" s="2">
        <f t="shared" si="5"/>
        <v>1</v>
      </c>
      <c r="AA37" s="3"/>
      <c r="AB37" s="2">
        <v>0.9218292682926829</v>
      </c>
      <c r="AC37" s="2">
        <v>1.2950592592592591</v>
      </c>
      <c r="AD37" s="2">
        <v>1.1106046511627907</v>
      </c>
      <c r="AE37" s="2">
        <v>2.0050697674418605</v>
      </c>
      <c r="AF37" s="1" t="s">
        <v>119</v>
      </c>
    </row>
    <row r="38" spans="1:32" ht="15">
      <c r="A38" s="9" t="s">
        <v>83</v>
      </c>
      <c r="B38" s="9" t="s">
        <v>84</v>
      </c>
      <c r="C38" s="9" t="s">
        <v>84</v>
      </c>
      <c r="D38" s="9" t="s">
        <v>85</v>
      </c>
      <c r="E38" s="9"/>
      <c r="F38" s="9">
        <v>2032.5</v>
      </c>
      <c r="G38" s="9">
        <v>2325.9</v>
      </c>
      <c r="H38" s="9">
        <v>1860</v>
      </c>
      <c r="I38" s="9">
        <v>2475.3</v>
      </c>
      <c r="J38" s="9">
        <v>666.5</v>
      </c>
      <c r="K38" s="9">
        <v>611.53</v>
      </c>
      <c r="L38" s="9">
        <v>999.75</v>
      </c>
      <c r="M38" s="9">
        <v>1209.78</v>
      </c>
      <c r="N38" s="13"/>
      <c r="O38" s="9" t="s">
        <v>83</v>
      </c>
      <c r="P38" s="9" t="s">
        <v>83</v>
      </c>
      <c r="Q38" s="9" t="s">
        <v>84</v>
      </c>
      <c r="R38" s="9" t="s">
        <v>84</v>
      </c>
      <c r="T38" s="2">
        <f t="shared" si="0"/>
        <v>1.1443542435424354</v>
      </c>
      <c r="U38" s="2">
        <f t="shared" si="1"/>
        <v>1.3308064516129032</v>
      </c>
      <c r="V38" s="2">
        <f t="shared" si="2"/>
        <v>0.9175243810952738</v>
      </c>
      <c r="W38" s="2">
        <f t="shared" si="3"/>
        <v>1.2100825206301575</v>
      </c>
      <c r="X38" s="6"/>
      <c r="Y38" s="2">
        <f t="shared" si="4"/>
        <v>1</v>
      </c>
      <c r="Z38" s="2">
        <f t="shared" si="5"/>
        <v>1</v>
      </c>
      <c r="AA38" s="3"/>
      <c r="AB38" s="2">
        <v>1.145944020356234</v>
      </c>
      <c r="AC38" s="2">
        <v>1.2955944444444445</v>
      </c>
      <c r="AD38" s="2">
        <v>0.9596589147286821</v>
      </c>
      <c r="AE38" s="2">
        <v>1.1568992248062016</v>
      </c>
      <c r="AF38" s="1"/>
    </row>
    <row r="39" spans="1:32" ht="15">
      <c r="A39" s="9" t="s">
        <v>86</v>
      </c>
      <c r="B39" s="9" t="s">
        <v>87</v>
      </c>
      <c r="C39" s="9" t="s">
        <v>88</v>
      </c>
      <c r="D39" s="19" t="s">
        <v>130</v>
      </c>
      <c r="E39" s="9"/>
      <c r="F39" s="9">
        <v>1800</v>
      </c>
      <c r="G39" s="9">
        <v>1709.85</v>
      </c>
      <c r="H39" s="9">
        <v>2092.5</v>
      </c>
      <c r="I39" s="9">
        <v>1866.67</v>
      </c>
      <c r="J39" s="9">
        <v>333.25</v>
      </c>
      <c r="K39" s="9">
        <v>362.22</v>
      </c>
      <c r="L39" s="9">
        <v>1333</v>
      </c>
      <c r="M39" s="9">
        <v>1069.93</v>
      </c>
      <c r="N39" s="13"/>
      <c r="O39" s="9" t="s">
        <v>86</v>
      </c>
      <c r="P39" s="9" t="s">
        <v>86</v>
      </c>
      <c r="Q39" s="9" t="s">
        <v>87</v>
      </c>
      <c r="R39" s="9" t="s">
        <v>88</v>
      </c>
      <c r="T39" s="2">
        <f t="shared" si="0"/>
        <v>0.9499166666666666</v>
      </c>
      <c r="U39" s="2">
        <f t="shared" si="1"/>
        <v>0.8920764635603345</v>
      </c>
      <c r="V39" s="2">
        <f t="shared" si="2"/>
        <v>1.0869317329332333</v>
      </c>
      <c r="W39" s="2">
        <f t="shared" si="3"/>
        <v>0.8026481620405101</v>
      </c>
      <c r="X39" s="6"/>
      <c r="Y39" s="2">
        <f t="shared" si="4"/>
        <v>0.9209965651135006</v>
      </c>
      <c r="Z39" s="2">
        <f>IF(((K39/J39)+(M39/L39))/2&gt;1,1,((K39/J39)+(M39/L39))/2)</f>
        <v>0.9447899474868717</v>
      </c>
      <c r="AA39" s="3"/>
      <c r="AB39" s="2">
        <v>1.0258160919540231</v>
      </c>
      <c r="AC39" s="2">
        <v>0.9883802469135803</v>
      </c>
      <c r="AD39" s="2">
        <v>1.0865736434108528</v>
      </c>
      <c r="AE39" s="2">
        <v>0.8026201550387597</v>
      </c>
      <c r="AF39" s="18" t="s">
        <v>122</v>
      </c>
    </row>
    <row r="40" spans="1:32" ht="15">
      <c r="A40" s="9" t="s">
        <v>30</v>
      </c>
      <c r="B40" s="9" t="s">
        <v>31</v>
      </c>
      <c r="C40" s="9" t="s">
        <v>89</v>
      </c>
      <c r="D40" s="9" t="s">
        <v>33</v>
      </c>
      <c r="E40" s="9"/>
      <c r="F40" s="9">
        <v>1680</v>
      </c>
      <c r="G40" s="9">
        <v>1452.87</v>
      </c>
      <c r="H40" s="9">
        <v>697.5</v>
      </c>
      <c r="I40" s="9">
        <v>750.82</v>
      </c>
      <c r="J40" s="9">
        <v>333.25</v>
      </c>
      <c r="K40" s="9">
        <v>525.98</v>
      </c>
      <c r="L40" s="9">
        <v>666.5</v>
      </c>
      <c r="M40" s="9">
        <v>534.48</v>
      </c>
      <c r="N40" s="13"/>
      <c r="O40" s="9" t="s">
        <v>30</v>
      </c>
      <c r="P40" s="9" t="s">
        <v>30</v>
      </c>
      <c r="Q40" s="9" t="s">
        <v>31</v>
      </c>
      <c r="R40" s="9" t="s">
        <v>89</v>
      </c>
      <c r="T40" s="2">
        <f t="shared" si="0"/>
        <v>0.8648035714285713</v>
      </c>
      <c r="U40" s="2">
        <f t="shared" si="1"/>
        <v>1.0764444444444445</v>
      </c>
      <c r="V40" s="2">
        <f t="shared" si="2"/>
        <v>1.5783345836459115</v>
      </c>
      <c r="W40" s="2">
        <f t="shared" si="3"/>
        <v>0.80192048012003</v>
      </c>
      <c r="X40" s="6"/>
      <c r="Y40" s="2">
        <f t="shared" si="4"/>
        <v>0.9706240079365079</v>
      </c>
      <c r="Z40" s="2">
        <f t="shared" si="5"/>
        <v>1</v>
      </c>
      <c r="AA40" s="3"/>
      <c r="AB40" s="2">
        <v>0.903962962962963</v>
      </c>
      <c r="AC40" s="2">
        <v>0.9173777777777778</v>
      </c>
      <c r="AD40" s="2">
        <v>1.069984496124031</v>
      </c>
      <c r="AE40" s="2">
        <v>1.0835348837209302</v>
      </c>
      <c r="AF40" s="18" t="s">
        <v>129</v>
      </c>
    </row>
    <row r="41" spans="1:32" ht="15">
      <c r="A41" s="9" t="s">
        <v>30</v>
      </c>
      <c r="B41" s="9" t="s">
        <v>31</v>
      </c>
      <c r="C41" s="9" t="s">
        <v>90</v>
      </c>
      <c r="D41" s="9" t="s">
        <v>33</v>
      </c>
      <c r="E41" s="9"/>
      <c r="F41" s="9">
        <v>1507.5</v>
      </c>
      <c r="G41" s="9">
        <v>1335.35</v>
      </c>
      <c r="H41" s="9">
        <v>697.5</v>
      </c>
      <c r="I41" s="9">
        <v>973.53</v>
      </c>
      <c r="J41" s="9">
        <v>333.25</v>
      </c>
      <c r="K41" s="9">
        <v>370.85</v>
      </c>
      <c r="L41" s="9">
        <v>666.5</v>
      </c>
      <c r="M41" s="9">
        <v>652.04</v>
      </c>
      <c r="N41" s="13"/>
      <c r="O41" s="9" t="s">
        <v>30</v>
      </c>
      <c r="P41" s="9" t="s">
        <v>30</v>
      </c>
      <c r="Q41" s="9" t="s">
        <v>31</v>
      </c>
      <c r="R41" s="9" t="s">
        <v>90</v>
      </c>
      <c r="T41" s="2">
        <f t="shared" si="0"/>
        <v>0.885804311774461</v>
      </c>
      <c r="U41" s="2">
        <f t="shared" si="1"/>
        <v>1.395741935483871</v>
      </c>
      <c r="V41" s="2">
        <f t="shared" si="2"/>
        <v>1.112828207051763</v>
      </c>
      <c r="W41" s="2">
        <f t="shared" si="3"/>
        <v>0.978304576144036</v>
      </c>
      <c r="X41" s="6"/>
      <c r="Y41" s="2">
        <f t="shared" si="4"/>
        <v>1</v>
      </c>
      <c r="Z41" s="2">
        <f t="shared" si="5"/>
        <v>1</v>
      </c>
      <c r="AA41" s="3"/>
      <c r="AB41" s="2">
        <v>0.8525085910652922</v>
      </c>
      <c r="AC41" s="2">
        <v>1.5038074074074075</v>
      </c>
      <c r="AD41" s="2">
        <v>1.0025116279069768</v>
      </c>
      <c r="AE41" s="2">
        <v>1.1927441860465118</v>
      </c>
      <c r="AF41" s="18" t="s">
        <v>117</v>
      </c>
    </row>
    <row r="42" spans="1:32" ht="15">
      <c r="A42" s="9" t="s">
        <v>59</v>
      </c>
      <c r="B42" s="9" t="s">
        <v>60</v>
      </c>
      <c r="C42" s="9" t="s">
        <v>91</v>
      </c>
      <c r="D42" s="9" t="s">
        <v>38</v>
      </c>
      <c r="E42" s="9"/>
      <c r="F42" s="9">
        <v>1102.5</v>
      </c>
      <c r="G42" s="9">
        <v>1581.85</v>
      </c>
      <c r="H42" s="9">
        <v>2790</v>
      </c>
      <c r="I42" s="9">
        <v>2673.08</v>
      </c>
      <c r="J42" s="9">
        <v>333.25</v>
      </c>
      <c r="K42" s="9">
        <v>358.73</v>
      </c>
      <c r="L42" s="9">
        <v>666.5</v>
      </c>
      <c r="M42" s="9">
        <v>1062.63</v>
      </c>
      <c r="N42" s="13"/>
      <c r="O42" s="9" t="s">
        <v>59</v>
      </c>
      <c r="P42" s="9" t="s">
        <v>59</v>
      </c>
      <c r="Q42" s="9" t="s">
        <v>60</v>
      </c>
      <c r="R42" s="9" t="s">
        <v>91</v>
      </c>
      <c r="T42" s="2">
        <f t="shared" si="0"/>
        <v>1.4347845804988661</v>
      </c>
      <c r="U42" s="2">
        <f t="shared" si="1"/>
        <v>0.9580931899641577</v>
      </c>
      <c r="V42" s="2">
        <f t="shared" si="2"/>
        <v>1.0764591147786948</v>
      </c>
      <c r="W42" s="2">
        <f t="shared" si="3"/>
        <v>1.5943435858964743</v>
      </c>
      <c r="X42" s="6"/>
      <c r="Y42" s="2">
        <f t="shared" si="4"/>
        <v>1</v>
      </c>
      <c r="Z42" s="2">
        <f t="shared" si="5"/>
        <v>1</v>
      </c>
      <c r="AA42" s="3"/>
      <c r="AB42" s="2">
        <v>1.5972582159624413</v>
      </c>
      <c r="AC42" s="2">
        <v>1.036574074074074</v>
      </c>
      <c r="AD42" s="2">
        <v>1.1011472868217054</v>
      </c>
      <c r="AE42" s="2">
        <v>1.7586821705426354</v>
      </c>
      <c r="AF42" s="1" t="s">
        <v>119</v>
      </c>
    </row>
    <row r="43" spans="1:32" ht="15">
      <c r="A43" s="9" t="s">
        <v>59</v>
      </c>
      <c r="B43" s="9" t="s">
        <v>60</v>
      </c>
      <c r="C43" s="9" t="s">
        <v>92</v>
      </c>
      <c r="D43" s="9" t="s">
        <v>38</v>
      </c>
      <c r="E43" s="9"/>
      <c r="F43" s="9">
        <v>1102.5</v>
      </c>
      <c r="G43" s="9">
        <v>1187.12</v>
      </c>
      <c r="H43" s="9">
        <v>1627.5</v>
      </c>
      <c r="I43" s="9">
        <v>2212.05</v>
      </c>
      <c r="J43" s="9">
        <v>333.25</v>
      </c>
      <c r="K43" s="9">
        <v>333.58</v>
      </c>
      <c r="L43" s="9">
        <v>666.5</v>
      </c>
      <c r="M43" s="9">
        <v>642.42</v>
      </c>
      <c r="N43" s="13"/>
      <c r="O43" s="9" t="s">
        <v>59</v>
      </c>
      <c r="P43" s="9" t="s">
        <v>59</v>
      </c>
      <c r="Q43" s="9" t="s">
        <v>60</v>
      </c>
      <c r="R43" s="9" t="s">
        <v>92</v>
      </c>
      <c r="T43" s="2">
        <f t="shared" si="0"/>
        <v>1.07675283446712</v>
      </c>
      <c r="U43" s="2">
        <f t="shared" si="1"/>
        <v>1.3591705069124425</v>
      </c>
      <c r="V43" s="2">
        <f t="shared" si="2"/>
        <v>1.0009902475618904</v>
      </c>
      <c r="W43" s="2">
        <f t="shared" si="3"/>
        <v>0.9638709677419354</v>
      </c>
      <c r="X43" s="6"/>
      <c r="Y43" s="2">
        <f t="shared" si="4"/>
        <v>1</v>
      </c>
      <c r="Z43" s="2">
        <f t="shared" si="5"/>
        <v>0.9824306076519129</v>
      </c>
      <c r="AA43" s="3"/>
      <c r="AB43" s="2">
        <v>1.0348356807511736</v>
      </c>
      <c r="AC43" s="2">
        <v>1.420126984126984</v>
      </c>
      <c r="AD43" s="2">
        <v>1.174356589147287</v>
      </c>
      <c r="AE43" s="2">
        <v>1.0148682170542636</v>
      </c>
      <c r="AF43" s="1" t="s">
        <v>119</v>
      </c>
    </row>
    <row r="44" spans="1:32" ht="15">
      <c r="A44" s="9" t="s">
        <v>64</v>
      </c>
      <c r="B44" s="9" t="s">
        <v>65</v>
      </c>
      <c r="C44" s="9" t="s">
        <v>93</v>
      </c>
      <c r="D44" s="9" t="s">
        <v>67</v>
      </c>
      <c r="E44" s="9"/>
      <c r="F44" s="9">
        <v>1567.5</v>
      </c>
      <c r="G44" s="9">
        <v>1498.84</v>
      </c>
      <c r="H44" s="9">
        <v>1395</v>
      </c>
      <c r="I44" s="9">
        <v>3528.33</v>
      </c>
      <c r="J44" s="9">
        <v>666.5</v>
      </c>
      <c r="K44" s="9">
        <v>739.84</v>
      </c>
      <c r="L44" s="9">
        <v>1333</v>
      </c>
      <c r="M44" s="9">
        <v>2038.7</v>
      </c>
      <c r="N44" s="13"/>
      <c r="O44" s="9" t="s">
        <v>64</v>
      </c>
      <c r="P44" s="9" t="s">
        <v>64</v>
      </c>
      <c r="Q44" s="9" t="s">
        <v>65</v>
      </c>
      <c r="R44" s="9" t="s">
        <v>93</v>
      </c>
      <c r="T44" s="2">
        <f t="shared" si="0"/>
        <v>0.9561977671451355</v>
      </c>
      <c r="U44" s="2">
        <f t="shared" si="1"/>
        <v>2.529268817204301</v>
      </c>
      <c r="V44" s="2">
        <f t="shared" si="2"/>
        <v>1.1100375093773445</v>
      </c>
      <c r="W44" s="2">
        <f t="shared" si="3"/>
        <v>1.5294073518379596</v>
      </c>
      <c r="X44" s="6"/>
      <c r="Y44" s="2">
        <f t="shared" si="4"/>
        <v>1</v>
      </c>
      <c r="Z44" s="2">
        <f t="shared" si="5"/>
        <v>1</v>
      </c>
      <c r="AA44" s="3"/>
      <c r="AB44" s="2">
        <v>1.034046204620462</v>
      </c>
      <c r="AC44" s="2">
        <v>2.7196962962962963</v>
      </c>
      <c r="AD44" s="2">
        <v>1.0327906976744186</v>
      </c>
      <c r="AE44" s="2">
        <v>1.7826976744186045</v>
      </c>
      <c r="AF44" s="1" t="s">
        <v>119</v>
      </c>
    </row>
    <row r="45" spans="1:32" ht="15">
      <c r="A45" s="9" t="s">
        <v>64</v>
      </c>
      <c r="B45" s="9" t="s">
        <v>65</v>
      </c>
      <c r="C45" s="9" t="s">
        <v>94</v>
      </c>
      <c r="D45" s="9" t="s">
        <v>33</v>
      </c>
      <c r="E45" s="9"/>
      <c r="F45" s="9">
        <v>1102.5</v>
      </c>
      <c r="G45" s="9">
        <v>1504.8</v>
      </c>
      <c r="H45" s="9">
        <v>2092.5</v>
      </c>
      <c r="I45" s="9">
        <v>4481.15</v>
      </c>
      <c r="J45" s="9">
        <v>333.25</v>
      </c>
      <c r="K45" s="9">
        <v>360</v>
      </c>
      <c r="L45" s="9">
        <v>999.75</v>
      </c>
      <c r="M45" s="9">
        <v>3391.8</v>
      </c>
      <c r="N45" s="13"/>
      <c r="O45" s="9" t="s">
        <v>64</v>
      </c>
      <c r="P45" s="9" t="s">
        <v>64</v>
      </c>
      <c r="Q45" s="9" t="s">
        <v>65</v>
      </c>
      <c r="R45" s="9" t="s">
        <v>94</v>
      </c>
      <c r="T45" s="2">
        <f t="shared" si="0"/>
        <v>1.3648979591836734</v>
      </c>
      <c r="U45" s="2">
        <f t="shared" si="1"/>
        <v>2.1415292712066902</v>
      </c>
      <c r="V45" s="2">
        <f t="shared" si="2"/>
        <v>1.0802700675168793</v>
      </c>
      <c r="W45" s="2">
        <f t="shared" si="3"/>
        <v>3.3926481620405102</v>
      </c>
      <c r="X45" s="6"/>
      <c r="Y45" s="2">
        <f t="shared" si="4"/>
        <v>1</v>
      </c>
      <c r="Z45" s="2">
        <f t="shared" si="5"/>
        <v>1</v>
      </c>
      <c r="AA45" s="3"/>
      <c r="AB45" s="2">
        <v>1.2865727699530516</v>
      </c>
      <c r="AC45" s="2">
        <v>1.964098765432099</v>
      </c>
      <c r="AD45" s="2">
        <v>1.2110697674418605</v>
      </c>
      <c r="AE45" s="2">
        <v>3.1869767441860466</v>
      </c>
      <c r="AF45" s="1" t="s">
        <v>119</v>
      </c>
    </row>
    <row r="46" spans="1:32" ht="15">
      <c r="A46" s="9" t="s">
        <v>64</v>
      </c>
      <c r="B46" s="9" t="s">
        <v>65</v>
      </c>
      <c r="C46" s="9" t="s">
        <v>95</v>
      </c>
      <c r="D46" s="9" t="s">
        <v>67</v>
      </c>
      <c r="E46" s="9"/>
      <c r="F46" s="9">
        <v>1567.5</v>
      </c>
      <c r="G46" s="9">
        <v>1211.77</v>
      </c>
      <c r="H46" s="9">
        <v>1395</v>
      </c>
      <c r="I46" s="9">
        <v>1688.13</v>
      </c>
      <c r="J46" s="9">
        <v>666.5</v>
      </c>
      <c r="K46" s="9">
        <v>716.77</v>
      </c>
      <c r="L46" s="9">
        <v>666.5</v>
      </c>
      <c r="M46" s="9">
        <v>984.22</v>
      </c>
      <c r="N46" s="13"/>
      <c r="O46" s="9" t="s">
        <v>64</v>
      </c>
      <c r="P46" s="9" t="s">
        <v>64</v>
      </c>
      <c r="Q46" s="9" t="s">
        <v>65</v>
      </c>
      <c r="R46" s="9" t="s">
        <v>95</v>
      </c>
      <c r="T46" s="2">
        <f t="shared" si="0"/>
        <v>0.7730590111642743</v>
      </c>
      <c r="U46" s="2">
        <f t="shared" si="1"/>
        <v>1.2101290322580647</v>
      </c>
      <c r="V46" s="2">
        <f t="shared" si="2"/>
        <v>1.075423855963991</v>
      </c>
      <c r="W46" s="2">
        <f t="shared" si="3"/>
        <v>1.4766991747936984</v>
      </c>
      <c r="X46" s="6"/>
      <c r="Y46" s="2">
        <f t="shared" si="4"/>
        <v>0.9915940217111695</v>
      </c>
      <c r="Z46" s="2">
        <f t="shared" si="5"/>
        <v>1</v>
      </c>
      <c r="AA46" s="3"/>
      <c r="AB46" s="2">
        <v>0.6733861386138613</v>
      </c>
      <c r="AC46" s="2">
        <v>1.2268000000000001</v>
      </c>
      <c r="AD46" s="2">
        <v>1.0294108527131782</v>
      </c>
      <c r="AE46" s="2">
        <v>1.578232558139535</v>
      </c>
      <c r="AF46" s="18" t="s">
        <v>123</v>
      </c>
    </row>
    <row r="47" spans="1:32" ht="15">
      <c r="A47" s="9" t="s">
        <v>64</v>
      </c>
      <c r="B47" s="9" t="s">
        <v>65</v>
      </c>
      <c r="C47" s="9" t="s">
        <v>96</v>
      </c>
      <c r="D47" s="9" t="s">
        <v>67</v>
      </c>
      <c r="E47" s="9"/>
      <c r="F47" s="9">
        <v>1567.5</v>
      </c>
      <c r="G47" s="9">
        <v>1163.07</v>
      </c>
      <c r="H47" s="9">
        <v>1395</v>
      </c>
      <c r="I47" s="9">
        <v>2193.15</v>
      </c>
      <c r="J47" s="9">
        <v>666.5</v>
      </c>
      <c r="K47" s="9">
        <v>686.1</v>
      </c>
      <c r="L47" s="9">
        <v>666.5</v>
      </c>
      <c r="M47" s="9">
        <v>839.42</v>
      </c>
      <c r="N47" s="13"/>
      <c r="O47" s="9" t="s">
        <v>64</v>
      </c>
      <c r="P47" s="9" t="s">
        <v>64</v>
      </c>
      <c r="Q47" s="9" t="s">
        <v>65</v>
      </c>
      <c r="R47" s="9" t="s">
        <v>96</v>
      </c>
      <c r="T47" s="2">
        <f t="shared" si="0"/>
        <v>0.7419904306220095</v>
      </c>
      <c r="U47" s="2">
        <f t="shared" si="1"/>
        <v>1.5721505376344087</v>
      </c>
      <c r="V47" s="2">
        <f t="shared" si="2"/>
        <v>1.0294073518379596</v>
      </c>
      <c r="W47" s="2">
        <f t="shared" si="3"/>
        <v>1.2594448612153037</v>
      </c>
      <c r="X47" s="6"/>
      <c r="Y47" s="2">
        <f t="shared" si="4"/>
        <v>1</v>
      </c>
      <c r="Z47" s="2">
        <f t="shared" si="5"/>
        <v>1</v>
      </c>
      <c r="AA47" s="3"/>
      <c r="AB47" s="2">
        <v>0.708151815181518</v>
      </c>
      <c r="AC47" s="2">
        <v>1.6311259259259259</v>
      </c>
      <c r="AD47" s="2">
        <v>0.9908837209302326</v>
      </c>
      <c r="AE47" s="2">
        <v>1.17353488372093</v>
      </c>
      <c r="AF47" s="18" t="s">
        <v>123</v>
      </c>
    </row>
    <row r="48" spans="1:32" ht="15">
      <c r="A48" s="9" t="s">
        <v>97</v>
      </c>
      <c r="B48" s="9" t="s">
        <v>98</v>
      </c>
      <c r="C48" s="9" t="s">
        <v>99</v>
      </c>
      <c r="D48" s="9" t="s">
        <v>33</v>
      </c>
      <c r="E48" s="9"/>
      <c r="F48" s="9">
        <v>1335</v>
      </c>
      <c r="G48" s="9">
        <v>945.25</v>
      </c>
      <c r="H48" s="9">
        <v>1162.5</v>
      </c>
      <c r="I48" s="9">
        <v>921.2</v>
      </c>
      <c r="J48" s="9">
        <v>333.25</v>
      </c>
      <c r="K48" s="9">
        <v>359.2</v>
      </c>
      <c r="L48" s="9">
        <v>333.25</v>
      </c>
      <c r="M48" s="9">
        <v>367.39</v>
      </c>
      <c r="N48" s="13"/>
      <c r="O48" s="9" t="s">
        <v>97</v>
      </c>
      <c r="P48" s="9" t="s">
        <v>97</v>
      </c>
      <c r="Q48" s="9" t="s">
        <v>98</v>
      </c>
      <c r="R48" s="9" t="s">
        <v>99</v>
      </c>
      <c r="T48" s="2">
        <f t="shared" si="0"/>
        <v>0.7080524344569289</v>
      </c>
      <c r="U48" s="2">
        <f t="shared" si="1"/>
        <v>0.7924301075268818</v>
      </c>
      <c r="V48" s="2">
        <f t="shared" si="2"/>
        <v>1.0778694673668416</v>
      </c>
      <c r="W48" s="2">
        <f t="shared" si="3"/>
        <v>1.1024456114028507</v>
      </c>
      <c r="X48" s="6"/>
      <c r="Y48" s="2">
        <f t="shared" si="4"/>
        <v>0.7502412709919053</v>
      </c>
      <c r="Z48" s="2">
        <f t="shared" si="5"/>
        <v>1</v>
      </c>
      <c r="AA48" s="3"/>
      <c r="AB48" s="2">
        <v>0.8668759689922481</v>
      </c>
      <c r="AC48" s="2">
        <v>0.7597333333333334</v>
      </c>
      <c r="AD48" s="2">
        <v>1.0009302325581395</v>
      </c>
      <c r="AE48" s="2">
        <v>1.251875968992248</v>
      </c>
      <c r="AF48" s="18"/>
    </row>
    <row r="49" spans="1:32" ht="15">
      <c r="A49" s="9" t="s">
        <v>34</v>
      </c>
      <c r="B49" s="9" t="s">
        <v>35</v>
      </c>
      <c r="C49" s="9" t="s">
        <v>100</v>
      </c>
      <c r="D49" s="9" t="s">
        <v>33</v>
      </c>
      <c r="E49" s="9"/>
      <c r="F49" s="9">
        <v>1680</v>
      </c>
      <c r="G49" s="9">
        <v>1660.8</v>
      </c>
      <c r="H49" s="9">
        <v>697.5</v>
      </c>
      <c r="I49" s="9">
        <v>1575.98</v>
      </c>
      <c r="J49" s="9">
        <v>333.25</v>
      </c>
      <c r="K49" s="9">
        <v>356.03</v>
      </c>
      <c r="L49" s="9">
        <v>666.5</v>
      </c>
      <c r="M49" s="9">
        <v>1882.63</v>
      </c>
      <c r="N49" s="13"/>
      <c r="O49" s="9" t="s">
        <v>34</v>
      </c>
      <c r="P49" s="9" t="s">
        <v>34</v>
      </c>
      <c r="Q49" s="9" t="s">
        <v>35</v>
      </c>
      <c r="R49" s="9" t="s">
        <v>100</v>
      </c>
      <c r="T49" s="2">
        <f t="shared" si="0"/>
        <v>0.9885714285714285</v>
      </c>
      <c r="U49" s="2">
        <f t="shared" si="1"/>
        <v>2.2594695340501794</v>
      </c>
      <c r="V49" s="2">
        <f t="shared" si="2"/>
        <v>1.068357089272318</v>
      </c>
      <c r="W49" s="2">
        <f t="shared" si="3"/>
        <v>2.824651162790698</v>
      </c>
      <c r="X49" s="6"/>
      <c r="Y49" s="2">
        <f t="shared" si="4"/>
        <v>1</v>
      </c>
      <c r="Z49" s="2">
        <f t="shared" si="5"/>
        <v>1</v>
      </c>
      <c r="AA49" s="3"/>
      <c r="AB49" s="2">
        <v>1.0118518518518518</v>
      </c>
      <c r="AC49" s="2">
        <v>2.1262962962962964</v>
      </c>
      <c r="AD49" s="2">
        <v>1.1368992248062015</v>
      </c>
      <c r="AE49" s="2">
        <v>2.450744186046512</v>
      </c>
      <c r="AF49" s="18" t="s">
        <v>117</v>
      </c>
    </row>
    <row r="50" spans="1:32" ht="15">
      <c r="A50" s="9" t="s">
        <v>22</v>
      </c>
      <c r="B50" s="9" t="s">
        <v>23</v>
      </c>
      <c r="C50" s="9" t="s">
        <v>101</v>
      </c>
      <c r="D50" s="9" t="s">
        <v>33</v>
      </c>
      <c r="E50" s="9"/>
      <c r="F50" s="9">
        <v>1102.5</v>
      </c>
      <c r="G50" s="9">
        <v>1157.48</v>
      </c>
      <c r="H50" s="9">
        <v>930</v>
      </c>
      <c r="I50" s="9">
        <v>1402.27</v>
      </c>
      <c r="J50" s="9">
        <v>333.25</v>
      </c>
      <c r="K50" s="9">
        <v>341.55</v>
      </c>
      <c r="L50" s="9">
        <v>666.5</v>
      </c>
      <c r="M50" s="9">
        <v>698.97</v>
      </c>
      <c r="N50" s="13"/>
      <c r="O50" s="9" t="s">
        <v>22</v>
      </c>
      <c r="P50" s="9" t="s">
        <v>22</v>
      </c>
      <c r="Q50" s="9" t="s">
        <v>23</v>
      </c>
      <c r="R50" s="9" t="s">
        <v>101</v>
      </c>
      <c r="T50" s="2">
        <f t="shared" si="0"/>
        <v>1.0498684807256236</v>
      </c>
      <c r="U50" s="2">
        <f t="shared" si="1"/>
        <v>1.5078172043010754</v>
      </c>
      <c r="V50" s="2">
        <f t="shared" si="2"/>
        <v>1.024906226556639</v>
      </c>
      <c r="W50" s="2">
        <f t="shared" si="3"/>
        <v>1.0487171792948238</v>
      </c>
      <c r="X50" s="6"/>
      <c r="Y50" s="2">
        <f t="shared" si="4"/>
        <v>1</v>
      </c>
      <c r="Z50" s="2">
        <f t="shared" si="5"/>
        <v>1</v>
      </c>
      <c r="AA50" s="3"/>
      <c r="AB50" s="2">
        <v>1.1217652582159625</v>
      </c>
      <c r="AC50" s="2">
        <v>1.8968333333333334</v>
      </c>
      <c r="AD50" s="2">
        <v>0.9189767441860466</v>
      </c>
      <c r="AE50" s="2">
        <v>1.0379069767441862</v>
      </c>
      <c r="AF50" s="18" t="s">
        <v>124</v>
      </c>
    </row>
    <row r="51" spans="1:32" ht="15">
      <c r="A51" s="9" t="s">
        <v>22</v>
      </c>
      <c r="B51" s="9" t="s">
        <v>23</v>
      </c>
      <c r="C51" s="9" t="s">
        <v>102</v>
      </c>
      <c r="D51" s="9" t="s">
        <v>38</v>
      </c>
      <c r="E51" s="9"/>
      <c r="F51" s="9">
        <v>1335</v>
      </c>
      <c r="G51" s="9">
        <v>1096.38</v>
      </c>
      <c r="H51" s="9">
        <v>1627.5</v>
      </c>
      <c r="I51" s="9">
        <v>4541.27</v>
      </c>
      <c r="J51" s="9">
        <v>333.25</v>
      </c>
      <c r="K51" s="9">
        <v>335.33</v>
      </c>
      <c r="L51" s="9">
        <v>1333</v>
      </c>
      <c r="M51" s="9">
        <v>2684.05</v>
      </c>
      <c r="N51" s="13"/>
      <c r="O51" s="9" t="s">
        <v>22</v>
      </c>
      <c r="P51" s="9" t="s">
        <v>22</v>
      </c>
      <c r="Q51" s="9" t="s">
        <v>23</v>
      </c>
      <c r="R51" s="9" t="s">
        <v>102</v>
      </c>
      <c r="T51" s="2">
        <f t="shared" si="0"/>
        <v>0.8212584269662923</v>
      </c>
      <c r="U51" s="2">
        <f t="shared" si="1"/>
        <v>2.790334869431644</v>
      </c>
      <c r="V51" s="2">
        <f t="shared" si="2"/>
        <v>1.0062415603900974</v>
      </c>
      <c r="W51" s="2">
        <f t="shared" si="3"/>
        <v>2.0135408852213055</v>
      </c>
      <c r="X51" s="6"/>
      <c r="Y51" s="2">
        <f t="shared" si="4"/>
        <v>1</v>
      </c>
      <c r="Z51" s="2">
        <f t="shared" si="5"/>
        <v>1</v>
      </c>
      <c r="AA51" s="3"/>
      <c r="AB51" s="2">
        <v>0.8226589147286821</v>
      </c>
      <c r="AC51" s="2">
        <v>2.554901587301587</v>
      </c>
      <c r="AD51" s="2">
        <v>1.168124031007752</v>
      </c>
      <c r="AE51" s="2">
        <v>1.6152093023255814</v>
      </c>
      <c r="AF51" s="18" t="s">
        <v>117</v>
      </c>
    </row>
    <row r="52" spans="1:32" ht="15">
      <c r="A52" s="9" t="s">
        <v>103</v>
      </c>
      <c r="B52" s="9" t="s">
        <v>104</v>
      </c>
      <c r="C52" s="9" t="s">
        <v>105</v>
      </c>
      <c r="D52" s="9" t="s">
        <v>106</v>
      </c>
      <c r="E52" s="9"/>
      <c r="F52" s="9">
        <v>1242</v>
      </c>
      <c r="G52" s="9">
        <v>806</v>
      </c>
      <c r="H52" s="9">
        <v>697.5</v>
      </c>
      <c r="I52" s="9">
        <v>1420.5</v>
      </c>
      <c r="J52" s="9">
        <v>333.25</v>
      </c>
      <c r="K52" s="9">
        <v>333.25</v>
      </c>
      <c r="L52" s="9">
        <v>666.5</v>
      </c>
      <c r="M52" s="9">
        <v>666.5</v>
      </c>
      <c r="N52" s="13"/>
      <c r="O52" s="9" t="s">
        <v>103</v>
      </c>
      <c r="P52" s="9" t="s">
        <v>103</v>
      </c>
      <c r="Q52" s="9" t="s">
        <v>104</v>
      </c>
      <c r="R52" s="9" t="s">
        <v>105</v>
      </c>
      <c r="T52" s="2">
        <f t="shared" si="0"/>
        <v>0.6489533011272142</v>
      </c>
      <c r="U52" s="2">
        <f t="shared" si="1"/>
        <v>2.0365591397849463</v>
      </c>
      <c r="V52" s="2">
        <f t="shared" si="2"/>
        <v>1</v>
      </c>
      <c r="W52" s="2">
        <f t="shared" si="3"/>
        <v>1</v>
      </c>
      <c r="X52" s="6"/>
      <c r="Y52" s="2">
        <f t="shared" si="4"/>
        <v>1</v>
      </c>
      <c r="Z52" s="2">
        <f t="shared" si="5"/>
        <v>1</v>
      </c>
      <c r="AA52" s="3"/>
      <c r="AB52" s="2">
        <v>0.6595833333333333</v>
      </c>
      <c r="AC52" s="2">
        <v>1.6955555555555555</v>
      </c>
      <c r="AD52" s="2">
        <v>1</v>
      </c>
      <c r="AE52" s="2">
        <v>1</v>
      </c>
      <c r="AF52" s="18" t="s">
        <v>117</v>
      </c>
    </row>
    <row r="53" spans="1:32" ht="15">
      <c r="A53" s="9" t="s">
        <v>103</v>
      </c>
      <c r="B53" s="9" t="s">
        <v>104</v>
      </c>
      <c r="C53" s="9" t="s">
        <v>107</v>
      </c>
      <c r="D53" s="9" t="s">
        <v>106</v>
      </c>
      <c r="E53" s="9"/>
      <c r="F53" s="9">
        <v>1598.5</v>
      </c>
      <c r="G53" s="9">
        <v>1400</v>
      </c>
      <c r="H53" s="9">
        <v>1426</v>
      </c>
      <c r="I53" s="9">
        <v>1298</v>
      </c>
      <c r="J53" s="9">
        <v>666.5</v>
      </c>
      <c r="K53" s="9">
        <v>333.25</v>
      </c>
      <c r="L53" s="9">
        <v>666.5</v>
      </c>
      <c r="M53" s="9">
        <v>999.75</v>
      </c>
      <c r="N53" s="13"/>
      <c r="O53" s="9" t="s">
        <v>103</v>
      </c>
      <c r="P53" s="9" t="s">
        <v>103</v>
      </c>
      <c r="Q53" s="9" t="s">
        <v>104</v>
      </c>
      <c r="R53" s="9" t="s">
        <v>107</v>
      </c>
      <c r="T53" s="2">
        <f t="shared" si="0"/>
        <v>0.8758210822646231</v>
      </c>
      <c r="U53" s="2">
        <f t="shared" si="1"/>
        <v>0.9102384291725105</v>
      </c>
      <c r="V53" s="2">
        <f t="shared" si="2"/>
        <v>0.5</v>
      </c>
      <c r="W53" s="2">
        <f t="shared" si="3"/>
        <v>1.5</v>
      </c>
      <c r="X53" s="6"/>
      <c r="Y53" s="2">
        <f t="shared" si="4"/>
        <v>0.8930297557185668</v>
      </c>
      <c r="Z53" s="2">
        <f t="shared" si="5"/>
        <v>1</v>
      </c>
      <c r="AA53" s="3"/>
      <c r="AB53" s="2">
        <v>0.8339805825242719</v>
      </c>
      <c r="AC53" s="2">
        <v>1.2079710144927536</v>
      </c>
      <c r="AD53" s="2">
        <v>0.6666666666666666</v>
      </c>
      <c r="AE53" s="2">
        <v>1.6666666666666667</v>
      </c>
      <c r="AF53" s="18" t="s">
        <v>121</v>
      </c>
    </row>
    <row r="54" spans="1:32" ht="15">
      <c r="A54" s="9" t="s">
        <v>103</v>
      </c>
      <c r="B54" s="9" t="s">
        <v>104</v>
      </c>
      <c r="C54" s="9" t="s">
        <v>108</v>
      </c>
      <c r="D54" s="9" t="s">
        <v>85</v>
      </c>
      <c r="E54" s="9"/>
      <c r="F54" s="9">
        <v>1242</v>
      </c>
      <c r="G54" s="9">
        <v>1534</v>
      </c>
      <c r="H54" s="9">
        <v>6060.5</v>
      </c>
      <c r="I54" s="9">
        <v>6062</v>
      </c>
      <c r="J54" s="9">
        <v>999.75</v>
      </c>
      <c r="K54" s="9">
        <v>1032</v>
      </c>
      <c r="L54" s="9">
        <v>4998.75</v>
      </c>
      <c r="M54" s="9">
        <v>4214</v>
      </c>
      <c r="N54" s="13"/>
      <c r="O54" s="9" t="s">
        <v>103</v>
      </c>
      <c r="P54" s="9" t="s">
        <v>103</v>
      </c>
      <c r="Q54" s="9" t="s">
        <v>104</v>
      </c>
      <c r="R54" s="9" t="s">
        <v>108</v>
      </c>
      <c r="T54" s="2">
        <f t="shared" si="0"/>
        <v>1.2351046698872785</v>
      </c>
      <c r="U54" s="2">
        <f t="shared" si="1"/>
        <v>1.0002475043313257</v>
      </c>
      <c r="V54" s="2">
        <f t="shared" si="2"/>
        <v>1.032258064516129</v>
      </c>
      <c r="W54" s="2">
        <f t="shared" si="3"/>
        <v>0.843010752688172</v>
      </c>
      <c r="X54" s="6"/>
      <c r="Y54" s="2">
        <f t="shared" si="4"/>
        <v>1</v>
      </c>
      <c r="Z54" s="2">
        <f t="shared" si="5"/>
        <v>0.9376344086021505</v>
      </c>
      <c r="AA54" s="3"/>
      <c r="AB54" s="2">
        <v>1.2925</v>
      </c>
      <c r="AC54" s="2">
        <v>0.9990622335890879</v>
      </c>
      <c r="AD54" s="2">
        <v>1.711111111111111</v>
      </c>
      <c r="AE54" s="2">
        <v>0.6755555555555556</v>
      </c>
      <c r="AF54" s="18" t="s">
        <v>125</v>
      </c>
    </row>
    <row r="55" spans="1:32" ht="15">
      <c r="A55" s="9" t="s">
        <v>103</v>
      </c>
      <c r="B55" s="9" t="s">
        <v>104</v>
      </c>
      <c r="C55" s="9" t="s">
        <v>109</v>
      </c>
      <c r="D55" s="9" t="s">
        <v>85</v>
      </c>
      <c r="E55" s="9"/>
      <c r="F55" s="9">
        <v>1242</v>
      </c>
      <c r="G55" s="9">
        <v>751</v>
      </c>
      <c r="H55" s="9">
        <v>1069.5</v>
      </c>
      <c r="I55" s="9">
        <v>1243</v>
      </c>
      <c r="J55" s="9">
        <v>333.25</v>
      </c>
      <c r="K55" s="9">
        <v>333.25</v>
      </c>
      <c r="L55" s="9">
        <v>666.5</v>
      </c>
      <c r="M55" s="9">
        <v>666.5</v>
      </c>
      <c r="N55" s="13"/>
      <c r="O55" s="9" t="s">
        <v>103</v>
      </c>
      <c r="P55" s="9" t="s">
        <v>103</v>
      </c>
      <c r="Q55" s="9" t="s">
        <v>104</v>
      </c>
      <c r="R55" s="9" t="s">
        <v>109</v>
      </c>
      <c r="T55" s="2">
        <f t="shared" si="0"/>
        <v>0.604669887278583</v>
      </c>
      <c r="U55" s="2">
        <f t="shared" si="1"/>
        <v>1.1622253389434316</v>
      </c>
      <c r="V55" s="2">
        <f t="shared" si="2"/>
        <v>1</v>
      </c>
      <c r="W55" s="2">
        <f t="shared" si="3"/>
        <v>1</v>
      </c>
      <c r="X55" s="6"/>
      <c r="Y55" s="2">
        <f t="shared" si="4"/>
        <v>0.8834476131110073</v>
      </c>
      <c r="Z55" s="2">
        <f t="shared" si="5"/>
        <v>1</v>
      </c>
      <c r="AA55" s="3"/>
      <c r="AB55" s="2">
        <v>0.6</v>
      </c>
      <c r="AC55" s="2">
        <v>1.3231884057971015</v>
      </c>
      <c r="AD55" s="2">
        <v>1</v>
      </c>
      <c r="AE55" s="2">
        <v>1</v>
      </c>
      <c r="AF55" s="18" t="s">
        <v>117</v>
      </c>
    </row>
    <row r="56" spans="1:32" ht="15">
      <c r="A56" s="9" t="s">
        <v>103</v>
      </c>
      <c r="B56" s="9" t="s">
        <v>104</v>
      </c>
      <c r="C56" s="9" t="s">
        <v>110</v>
      </c>
      <c r="D56" s="9" t="s">
        <v>85</v>
      </c>
      <c r="E56" s="9"/>
      <c r="F56" s="9">
        <v>1242</v>
      </c>
      <c r="G56" s="9">
        <v>887.5</v>
      </c>
      <c r="H56" s="9">
        <v>713</v>
      </c>
      <c r="I56" s="9">
        <v>921</v>
      </c>
      <c r="J56" s="9">
        <v>333.25</v>
      </c>
      <c r="K56" s="9">
        <v>333.5</v>
      </c>
      <c r="L56" s="9">
        <v>666.5</v>
      </c>
      <c r="M56" s="9">
        <v>666.5</v>
      </c>
      <c r="N56" s="13"/>
      <c r="O56" s="9" t="s">
        <v>103</v>
      </c>
      <c r="P56" s="9" t="s">
        <v>103</v>
      </c>
      <c r="Q56" s="9" t="s">
        <v>104</v>
      </c>
      <c r="R56" s="9" t="s">
        <v>110</v>
      </c>
      <c r="T56" s="2">
        <f t="shared" si="0"/>
        <v>0.714573268921095</v>
      </c>
      <c r="U56" s="2">
        <f t="shared" si="1"/>
        <v>1.2917251051893408</v>
      </c>
      <c r="V56" s="2">
        <f t="shared" si="2"/>
        <v>1.0007501875468867</v>
      </c>
      <c r="W56" s="2">
        <f t="shared" si="3"/>
        <v>1</v>
      </c>
      <c r="X56" s="6"/>
      <c r="Y56" s="2">
        <f t="shared" si="4"/>
        <v>1</v>
      </c>
      <c r="Z56" s="2">
        <f t="shared" si="5"/>
        <v>1</v>
      </c>
      <c r="AA56" s="3"/>
      <c r="AB56" s="2">
        <v>0.8741666666666666</v>
      </c>
      <c r="AC56" s="2">
        <v>1.6007246376811595</v>
      </c>
      <c r="AD56" s="2">
        <v>1</v>
      </c>
      <c r="AE56" s="2">
        <v>1</v>
      </c>
      <c r="AF56" s="18" t="s">
        <v>117</v>
      </c>
    </row>
    <row r="57" spans="1:32" ht="15">
      <c r="A57" s="9" t="s">
        <v>103</v>
      </c>
      <c r="B57" s="9" t="s">
        <v>104</v>
      </c>
      <c r="C57" s="9" t="s">
        <v>111</v>
      </c>
      <c r="D57" s="9" t="s">
        <v>85</v>
      </c>
      <c r="E57" s="9"/>
      <c r="F57" s="9">
        <v>1242</v>
      </c>
      <c r="G57" s="9">
        <v>991</v>
      </c>
      <c r="H57" s="9">
        <v>1247.75</v>
      </c>
      <c r="I57" s="9">
        <v>2140.5</v>
      </c>
      <c r="J57" s="9">
        <v>333.25</v>
      </c>
      <c r="K57" s="9">
        <v>333.25</v>
      </c>
      <c r="L57" s="9">
        <v>999.75</v>
      </c>
      <c r="M57" s="9">
        <v>999.75</v>
      </c>
      <c r="N57" s="13"/>
      <c r="O57" s="9" t="s">
        <v>103</v>
      </c>
      <c r="P57" s="9" t="s">
        <v>103</v>
      </c>
      <c r="Q57" s="9" t="s">
        <v>104</v>
      </c>
      <c r="R57" s="9" t="s">
        <v>111</v>
      </c>
      <c r="T57" s="2">
        <f t="shared" si="0"/>
        <v>0.7979066022544283</v>
      </c>
      <c r="U57" s="2">
        <f t="shared" si="1"/>
        <v>1.7154878781807252</v>
      </c>
      <c r="V57" s="2">
        <f t="shared" si="2"/>
        <v>1</v>
      </c>
      <c r="W57" s="2">
        <f t="shared" si="3"/>
        <v>1</v>
      </c>
      <c r="X57" s="6"/>
      <c r="Y57" s="2">
        <f t="shared" si="4"/>
        <v>1</v>
      </c>
      <c r="Z57" s="2">
        <f t="shared" si="5"/>
        <v>1</v>
      </c>
      <c r="AA57" s="3"/>
      <c r="AB57" s="2">
        <v>0.6770833333333334</v>
      </c>
      <c r="AC57" s="2">
        <v>1.8124223602484473</v>
      </c>
      <c r="AD57" s="2">
        <v>1</v>
      </c>
      <c r="AE57" s="2">
        <v>1</v>
      </c>
      <c r="AF57" s="18" t="s">
        <v>117</v>
      </c>
    </row>
    <row r="58" spans="1:32" ht="15">
      <c r="A58" s="9" t="s">
        <v>103</v>
      </c>
      <c r="B58" s="9" t="s">
        <v>104</v>
      </c>
      <c r="C58" s="9" t="s">
        <v>112</v>
      </c>
      <c r="D58" s="9" t="s">
        <v>85</v>
      </c>
      <c r="E58" s="9"/>
      <c r="F58" s="9">
        <v>1242</v>
      </c>
      <c r="G58" s="9">
        <v>816.5</v>
      </c>
      <c r="H58" s="9">
        <v>713</v>
      </c>
      <c r="I58" s="9">
        <v>1253.5</v>
      </c>
      <c r="J58" s="9">
        <v>333.25</v>
      </c>
      <c r="K58" s="9">
        <v>333.25</v>
      </c>
      <c r="L58" s="9">
        <v>666.5</v>
      </c>
      <c r="M58" s="9">
        <v>666.5</v>
      </c>
      <c r="N58" s="13"/>
      <c r="O58" s="9" t="s">
        <v>103</v>
      </c>
      <c r="P58" s="9" t="s">
        <v>103</v>
      </c>
      <c r="Q58" s="9" t="s">
        <v>104</v>
      </c>
      <c r="R58" s="9" t="s">
        <v>112</v>
      </c>
      <c r="T58" s="2">
        <f t="shared" si="0"/>
        <v>0.6574074074074074</v>
      </c>
      <c r="U58" s="2">
        <f t="shared" si="1"/>
        <v>1.7580645161290323</v>
      </c>
      <c r="V58" s="2">
        <f t="shared" si="2"/>
        <v>1</v>
      </c>
      <c r="W58" s="2">
        <f t="shared" si="3"/>
        <v>1</v>
      </c>
      <c r="X58" s="6"/>
      <c r="Y58" s="2">
        <f t="shared" si="4"/>
        <v>1</v>
      </c>
      <c r="Z58" s="2">
        <f t="shared" si="5"/>
        <v>1</v>
      </c>
      <c r="AA58" s="3"/>
      <c r="AB58" s="2">
        <v>0.6425</v>
      </c>
      <c r="AC58" s="2">
        <v>1.951449275362319</v>
      </c>
      <c r="AD58" s="2">
        <v>1</v>
      </c>
      <c r="AE58" s="2">
        <v>1</v>
      </c>
      <c r="AF58" s="18" t="s">
        <v>117</v>
      </c>
    </row>
    <row r="59" spans="1:32" ht="15">
      <c r="A59" s="9" t="s">
        <v>103</v>
      </c>
      <c r="B59" s="9" t="s">
        <v>104</v>
      </c>
      <c r="C59" s="9" t="s">
        <v>113</v>
      </c>
      <c r="D59" s="9" t="s">
        <v>106</v>
      </c>
      <c r="E59" s="9"/>
      <c r="F59" s="9">
        <v>1242</v>
      </c>
      <c r="G59" s="9">
        <v>1125.5</v>
      </c>
      <c r="H59" s="9">
        <v>1782.5</v>
      </c>
      <c r="I59" s="9">
        <v>2334.5</v>
      </c>
      <c r="J59" s="9">
        <v>333.25</v>
      </c>
      <c r="K59" s="9">
        <v>333.25</v>
      </c>
      <c r="L59" s="9">
        <v>1999.5</v>
      </c>
      <c r="M59" s="9">
        <v>1913.5</v>
      </c>
      <c r="N59" s="13"/>
      <c r="O59" s="9" t="s">
        <v>103</v>
      </c>
      <c r="P59" s="9" t="s">
        <v>103</v>
      </c>
      <c r="Q59" s="9" t="s">
        <v>104</v>
      </c>
      <c r="R59" s="9" t="s">
        <v>113</v>
      </c>
      <c r="T59" s="2">
        <f t="shared" si="0"/>
        <v>0.9061996779388084</v>
      </c>
      <c r="U59" s="2">
        <f t="shared" si="1"/>
        <v>1.3096774193548386</v>
      </c>
      <c r="V59" s="2">
        <f t="shared" si="2"/>
        <v>1</v>
      </c>
      <c r="W59" s="2">
        <f t="shared" si="3"/>
        <v>0.956989247311828</v>
      </c>
      <c r="X59" s="6"/>
      <c r="Y59" s="2">
        <f t="shared" si="4"/>
        <v>1</v>
      </c>
      <c r="Z59" s="2">
        <f t="shared" si="5"/>
        <v>0.978494623655914</v>
      </c>
      <c r="AA59" s="3"/>
      <c r="AB59" s="2">
        <v>1.10625</v>
      </c>
      <c r="AC59" s="2">
        <v>1.4666666666666666</v>
      </c>
      <c r="AD59" s="2">
        <v>1.0333333333333334</v>
      </c>
      <c r="AE59" s="2">
        <v>0.9833333333333333</v>
      </c>
      <c r="AF59" s="1" t="s">
        <v>119</v>
      </c>
    </row>
    <row r="60" spans="1:32" ht="15">
      <c r="A60" s="9" t="s">
        <v>103</v>
      </c>
      <c r="B60" s="9" t="s">
        <v>104</v>
      </c>
      <c r="C60" s="9" t="s">
        <v>114</v>
      </c>
      <c r="D60" s="9" t="s">
        <v>85</v>
      </c>
      <c r="E60" s="9"/>
      <c r="F60" s="9">
        <v>1242</v>
      </c>
      <c r="G60" s="9">
        <v>1106</v>
      </c>
      <c r="H60" s="9">
        <v>1604.25</v>
      </c>
      <c r="I60" s="9">
        <v>2185</v>
      </c>
      <c r="J60" s="9">
        <v>333.25</v>
      </c>
      <c r="K60" s="9">
        <v>333.25</v>
      </c>
      <c r="L60" s="9">
        <v>1333</v>
      </c>
      <c r="M60" s="9">
        <v>1333</v>
      </c>
      <c r="N60" s="13"/>
      <c r="O60" s="9" t="s">
        <v>103</v>
      </c>
      <c r="P60" s="9" t="s">
        <v>103</v>
      </c>
      <c r="Q60" s="9" t="s">
        <v>104</v>
      </c>
      <c r="R60" s="9" t="s">
        <v>114</v>
      </c>
      <c r="T60" s="2">
        <f t="shared" si="0"/>
        <v>0.8904991948470209</v>
      </c>
      <c r="U60" s="2">
        <f t="shared" si="1"/>
        <v>1.3620071684587813</v>
      </c>
      <c r="V60" s="2">
        <f t="shared" si="2"/>
        <v>1</v>
      </c>
      <c r="W60" s="2">
        <f t="shared" si="3"/>
        <v>1</v>
      </c>
      <c r="X60" s="6"/>
      <c r="Y60" s="2">
        <f t="shared" si="4"/>
        <v>1</v>
      </c>
      <c r="Z60" s="2">
        <f t="shared" si="5"/>
        <v>1</v>
      </c>
      <c r="AA60" s="3"/>
      <c r="AB60" s="2">
        <v>0.77875</v>
      </c>
      <c r="AC60" s="2">
        <v>1.7639291465378422</v>
      </c>
      <c r="AD60" s="2">
        <v>1</v>
      </c>
      <c r="AE60" s="2">
        <v>1</v>
      </c>
      <c r="AF60" s="18" t="s">
        <v>117</v>
      </c>
    </row>
    <row r="61" spans="1:32" ht="15">
      <c r="A61" s="9" t="s">
        <v>103</v>
      </c>
      <c r="B61" s="9" t="s">
        <v>104</v>
      </c>
      <c r="C61" s="9" t="s">
        <v>115</v>
      </c>
      <c r="D61" s="9" t="s">
        <v>85</v>
      </c>
      <c r="E61" s="9"/>
      <c r="F61" s="9">
        <v>1242</v>
      </c>
      <c r="G61" s="9">
        <v>913</v>
      </c>
      <c r="H61" s="9">
        <v>2495.5</v>
      </c>
      <c r="I61" s="9">
        <v>2973.5</v>
      </c>
      <c r="J61" s="9">
        <v>333.25</v>
      </c>
      <c r="K61" s="9">
        <v>333.25</v>
      </c>
      <c r="L61" s="9">
        <v>1666.25</v>
      </c>
      <c r="M61" s="9">
        <v>1666.25</v>
      </c>
      <c r="N61" s="13"/>
      <c r="O61" s="9" t="s">
        <v>103</v>
      </c>
      <c r="P61" s="9" t="s">
        <v>103</v>
      </c>
      <c r="Q61" s="9" t="s">
        <v>104</v>
      </c>
      <c r="R61" s="9" t="s">
        <v>115</v>
      </c>
      <c r="T61" s="2">
        <f t="shared" si="0"/>
        <v>0.7351046698872786</v>
      </c>
      <c r="U61" s="2">
        <f t="shared" si="1"/>
        <v>1.1915447806050892</v>
      </c>
      <c r="V61" s="2">
        <f t="shared" si="2"/>
        <v>1</v>
      </c>
      <c r="W61" s="2">
        <f t="shared" si="3"/>
        <v>1</v>
      </c>
      <c r="X61" s="6"/>
      <c r="Y61" s="2">
        <f t="shared" si="4"/>
        <v>0.9633247252461838</v>
      </c>
      <c r="Z61" s="2">
        <f t="shared" si="5"/>
        <v>1</v>
      </c>
      <c r="AA61" s="3"/>
      <c r="AB61" s="2">
        <v>0.8270833333333333</v>
      </c>
      <c r="AC61" s="2">
        <v>1.2349896480331264</v>
      </c>
      <c r="AD61" s="2">
        <v>1</v>
      </c>
      <c r="AE61" s="2">
        <v>1</v>
      </c>
      <c r="AF61" s="18" t="s">
        <v>117</v>
      </c>
    </row>
    <row r="62" spans="1:32" ht="15">
      <c r="A62" s="9" t="s">
        <v>103</v>
      </c>
      <c r="B62" s="9" t="s">
        <v>104</v>
      </c>
      <c r="C62" s="9" t="s">
        <v>116</v>
      </c>
      <c r="D62" s="9" t="s">
        <v>85</v>
      </c>
      <c r="E62" s="9"/>
      <c r="F62" s="9">
        <v>885.5</v>
      </c>
      <c r="G62" s="9">
        <v>824.5</v>
      </c>
      <c r="H62" s="9">
        <v>4278</v>
      </c>
      <c r="I62" s="9">
        <v>4060</v>
      </c>
      <c r="J62" s="9">
        <v>333.25</v>
      </c>
      <c r="K62" s="9">
        <v>333.25</v>
      </c>
      <c r="L62" s="9">
        <v>2332.75</v>
      </c>
      <c r="M62" s="9">
        <v>1988.75</v>
      </c>
      <c r="N62" s="13"/>
      <c r="O62" s="9" t="s">
        <v>103</v>
      </c>
      <c r="P62" s="9" t="s">
        <v>103</v>
      </c>
      <c r="Q62" s="9" t="s">
        <v>104</v>
      </c>
      <c r="R62" s="9" t="s">
        <v>116</v>
      </c>
      <c r="T62" s="2">
        <f t="shared" si="0"/>
        <v>0.9311123658949746</v>
      </c>
      <c r="U62" s="2">
        <f t="shared" si="1"/>
        <v>0.949041608228144</v>
      </c>
      <c r="V62" s="2">
        <f t="shared" si="2"/>
        <v>1</v>
      </c>
      <c r="W62" s="2">
        <f t="shared" si="3"/>
        <v>0.8525345622119815</v>
      </c>
      <c r="X62" s="6"/>
      <c r="Y62" s="2">
        <f t="shared" si="4"/>
        <v>0.9400769870615593</v>
      </c>
      <c r="Z62" s="2">
        <f t="shared" si="5"/>
        <v>0.9262672811059908</v>
      </c>
      <c r="AA62" s="3"/>
      <c r="AB62" s="2">
        <v>1.1649122807017545</v>
      </c>
      <c r="AC62" s="2">
        <v>0.9820048309178744</v>
      </c>
      <c r="AD62" s="2">
        <v>1</v>
      </c>
      <c r="AE62" s="2">
        <v>0.8571428571428571</v>
      </c>
      <c r="AF62" s="18" t="s">
        <v>125</v>
      </c>
    </row>
    <row r="65" spans="1:16" ht="15">
      <c r="A65" s="4" t="s">
        <v>19</v>
      </c>
      <c r="O65" s="10" t="s">
        <v>19</v>
      </c>
      <c r="P65" s="10" t="s">
        <v>19</v>
      </c>
    </row>
  </sheetData>
  <sheetProtection/>
  <mergeCells count="2">
    <mergeCell ref="T1:W1"/>
    <mergeCell ref="AB1:AE1"/>
  </mergeCells>
  <conditionalFormatting sqref="AB3:AE62">
    <cfRule type="cellIs" priority="6" dxfId="0" operator="lessThan">
      <formula>0.9</formula>
    </cfRule>
    <cfRule type="cellIs" priority="7" dxfId="1" operator="greaterThan">
      <formula>1.2</formula>
    </cfRule>
  </conditionalFormatting>
  <conditionalFormatting sqref="Y3:Z62">
    <cfRule type="cellIs" priority="3" dxfId="0" operator="lessThan" stopIfTrue="1">
      <formula>0.9</formula>
    </cfRule>
    <cfRule type="cellIs" priority="4" dxfId="3" operator="between" stopIfTrue="1">
      <formula>0.9</formula>
      <formula>0.9999999999999</formula>
    </cfRule>
    <cfRule type="cellIs" priority="5" dxfId="2" operator="equal" stopIfTrue="1">
      <formula>1</formula>
    </cfRule>
  </conditionalFormatting>
  <conditionalFormatting sqref="T3:W62">
    <cfRule type="cellIs" priority="1" dxfId="1" operator="greaterThan" stopIfTrue="1">
      <formula>1.2</formula>
    </cfRule>
    <cfRule type="cellIs" priority="2" dxfId="0" operator="lessThan" stopIfTrue="1">
      <formula>0.9</formula>
    </cfRule>
  </conditionalFormatting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8" scale="59" r:id="rId1"/>
  <headerFooter>
    <oddHeader>&amp;L&amp;"-,Bold"&amp;9&amp;K3333FF&amp;F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Shillinglaw, Richard</dc:creator>
  <cp:keywords/>
  <dc:description/>
  <cp:lastModifiedBy>Dunn, Johanne</cp:lastModifiedBy>
  <cp:lastPrinted>2016-01-20T11:34:51Z</cp:lastPrinted>
  <dcterms:created xsi:type="dcterms:W3CDTF">2014-12-08T08:45:48Z</dcterms:created>
  <dcterms:modified xsi:type="dcterms:W3CDTF">2016-01-20T11:35:06Z</dcterms:modified>
  <cp:category/>
  <cp:version/>
  <cp:contentType/>
  <cp:contentStatus/>
</cp:coreProperties>
</file>