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95" activeTab="1"/>
  </bookViews>
  <sheets>
    <sheet name="Draft01" sheetId="1" r:id="rId1"/>
    <sheet name="Draft02" sheetId="2" r:id="rId2"/>
  </sheets>
  <definedNames/>
  <calcPr fullCalcOnLoad="1"/>
</workbook>
</file>

<file path=xl/sharedStrings.xml><?xml version="1.0" encoding="utf-8"?>
<sst xmlns="http://schemas.openxmlformats.org/spreadsheetml/2006/main" count="586" uniqueCount="126">
  <si>
    <t>SiteCode</t>
  </si>
  <si>
    <t>Hospital Site Name</t>
  </si>
  <si>
    <t>ward name</t>
  </si>
  <si>
    <t>Specialty1</t>
  </si>
  <si>
    <t>specialty2</t>
  </si>
  <si>
    <t>Planned Qualified Days</t>
  </si>
  <si>
    <t>Actual Qualified Days</t>
  </si>
  <si>
    <t>Planned Unqualified Days</t>
  </si>
  <si>
    <t>Actual Unqualified Days</t>
  </si>
  <si>
    <t>Planned Qualified Night</t>
  </si>
  <si>
    <t>Actual Qualified Night</t>
  </si>
  <si>
    <t>Planned Unqualified Night</t>
  </si>
  <si>
    <t>Actual Unqualified Night</t>
  </si>
  <si>
    <t>Current Reported Month</t>
  </si>
  <si>
    <t>Day Reg %age</t>
  </si>
  <si>
    <t>Day Unreg %age</t>
  </si>
  <si>
    <t>Night Reg %age</t>
  </si>
  <si>
    <t>Night Unreg %age</t>
  </si>
  <si>
    <t>Previous Reported Month</t>
  </si>
  <si>
    <t>Overall Day Coverage</t>
  </si>
  <si>
    <t>Overall Night Coverage</t>
  </si>
  <si>
    <t>RX4E4</t>
  </si>
  <si>
    <t>ST NICHOLAS HOSPITAL (NEWCASTLE UPON TYNE)</t>
  </si>
  <si>
    <t>AIDAN</t>
  </si>
  <si>
    <t>712 - FORENSIC PSYCHIATRY</t>
  </si>
  <si>
    <t>RX4FD</t>
  </si>
  <si>
    <t>CAMPUS FOR AGEING &amp; VITALITY</t>
  </si>
  <si>
    <t>AKENSIDE</t>
  </si>
  <si>
    <t>715 - OLD AGE PSYCHIARTY</t>
  </si>
  <si>
    <t>RX4Z3</t>
  </si>
  <si>
    <t>HOPEWOOD PARK</t>
  </si>
  <si>
    <t>ALDERVALE - MEADOW VIEW</t>
  </si>
  <si>
    <t>710 - ADULT MENTAL ILLNESS</t>
  </si>
  <si>
    <t>RX4E2</t>
  </si>
  <si>
    <t>ST GEORGES HOSPITAL SITE (MORPETH)</t>
  </si>
  <si>
    <t>ALNMOUTH</t>
  </si>
  <si>
    <t xml:space="preserve">ASHBY </t>
  </si>
  <si>
    <t>711 - CHILD and ADOLESCENT PSYCHIATRY</t>
  </si>
  <si>
    <t>BEADNELL</t>
  </si>
  <si>
    <t>BECKFIELD - DENE</t>
  </si>
  <si>
    <t>BEDE</t>
  </si>
  <si>
    <t>BLUEBELL COURT</t>
  </si>
  <si>
    <t>BRIDGEWELL - MILL COTTAGE</t>
  </si>
  <si>
    <t>RX438</t>
  </si>
  <si>
    <t>BROOKE HOUSE</t>
  </si>
  <si>
    <t>CASTLESIDE</t>
  </si>
  <si>
    <t>CLEARBROOK - LOWER WILLOWS</t>
  </si>
  <si>
    <t>RX4E6</t>
  </si>
  <si>
    <t>NEWCASTLE GENERAL HOSPITAL</t>
  </si>
  <si>
    <t>COLLINGWOOD COURT</t>
  </si>
  <si>
    <t>CRESSWELL</t>
  </si>
  <si>
    <t xml:space="preserve">CUTHBERT </t>
  </si>
  <si>
    <t>RX461</t>
  </si>
  <si>
    <t>ELM HOUSE</t>
  </si>
  <si>
    <t>EMBLETON</t>
  </si>
  <si>
    <t>RX442</t>
  </si>
  <si>
    <t>TRANWELL UNIT</t>
  </si>
  <si>
    <t>FELLSIDE</t>
  </si>
  <si>
    <t>RX4CA</t>
  </si>
  <si>
    <t>FERNDENE</t>
  </si>
  <si>
    <t>FRASER HOUSE</t>
  </si>
  <si>
    <t>GAINSBOROUGH</t>
  </si>
  <si>
    <t>HAUXLEY</t>
  </si>
  <si>
    <t>RX4W4</t>
  </si>
  <si>
    <t>WALKERGATE PARK HOSPITAL</t>
  </si>
  <si>
    <t>HEPPLE HOUSE</t>
  </si>
  <si>
    <t>314 - REHABILITATION</t>
  </si>
  <si>
    <t>KINNERSLEY</t>
  </si>
  <si>
    <t>LAMESLEY</t>
  </si>
  <si>
    <t>LENNOX</t>
  </si>
  <si>
    <t>LONGVIEW - EAST WILLOWS</t>
  </si>
  <si>
    <t>LOWRY</t>
  </si>
  <si>
    <t>RX4K2</t>
  </si>
  <si>
    <t>MONKWEARMOUTH HOSPITAL</t>
  </si>
  <si>
    <t>MARSDEN</t>
  </si>
  <si>
    <t>MOWBRAY</t>
  </si>
  <si>
    <t>NEWTON</t>
  </si>
  <si>
    <t>OSWIN</t>
  </si>
  <si>
    <t>RADS AT GIBSIDE</t>
  </si>
  <si>
    <t>REDBURN YPU</t>
  </si>
  <si>
    <t>711- CHILD and ADOLESCENT PSYCHIATRY</t>
  </si>
  <si>
    <t>ROKER</t>
  </si>
  <si>
    <t>RX4Y0</t>
  </si>
  <si>
    <t>ROSE LODGE</t>
  </si>
  <si>
    <t>700 - LEARNING DISABILITY</t>
  </si>
  <si>
    <t>RX464</t>
  </si>
  <si>
    <t>CHERRY KNOWLE HOSPITAL</t>
  </si>
  <si>
    <t>ROSEWOOD</t>
  </si>
  <si>
    <t>SHOREDRIFT - BEDE 1</t>
  </si>
  <si>
    <t>SPRINGRISE - WEST WILLOWS</t>
  </si>
  <si>
    <t>STEPHENSON HOUSE</t>
  </si>
  <si>
    <t>THE RIDING</t>
  </si>
  <si>
    <t>WALKERGATE WARD 1</t>
  </si>
  <si>
    <t>WALKERGATE WARD 2</t>
  </si>
  <si>
    <t>WALKERGATE WARD 3</t>
  </si>
  <si>
    <t>WALKERGATE WARD 4</t>
  </si>
  <si>
    <t>RX41M</t>
  </si>
  <si>
    <t>REGIONAL EATING DISORDERS</t>
  </si>
  <si>
    <t>WARD 31A</t>
  </si>
  <si>
    <t>WARKWORTH</t>
  </si>
  <si>
    <t>WILLOW VIEW</t>
  </si>
  <si>
    <t>WILTON</t>
  </si>
  <si>
    <t>RX467</t>
  </si>
  <si>
    <t>NORTHGATE HOSPITAL SITE</t>
  </si>
  <si>
    <t>ALNWICK VILLA 14</t>
  </si>
  <si>
    <t>700- LEARNING DISABILITY</t>
  </si>
  <si>
    <t>BELSAY VILLA 7</t>
  </si>
  <si>
    <t>INGRAM VILLA 11</t>
  </si>
  <si>
    <t>KDU CHEVIOT</t>
  </si>
  <si>
    <t>KDU HADRIAN</t>
  </si>
  <si>
    <t>KDU LINDISFARNE</t>
  </si>
  <si>
    <t>KDU WANSBECK</t>
  </si>
  <si>
    <t>LONGHIRST VILLA 15</t>
  </si>
  <si>
    <t>TWEED UNIT</t>
  </si>
  <si>
    <t>TYNE UNIT</t>
  </si>
  <si>
    <t>WOODSIDE VILLA 16 / MIDDLERIGG</t>
  </si>
  <si>
    <t xml:space="preserve"> qualified absences  and increased clinical activity </t>
  </si>
  <si>
    <t xml:space="preserve">qualified absences covered with experienced unqualified  and increased clinical activity </t>
  </si>
  <si>
    <t>planned figures under review</t>
  </si>
  <si>
    <t>planned night  figures under review</t>
  </si>
  <si>
    <t>changes in staffing ratio</t>
  </si>
  <si>
    <t xml:space="preserve"> increased clinical activity </t>
  </si>
  <si>
    <t>Individual  care package</t>
  </si>
  <si>
    <t xml:space="preserve">reduced clinical activity </t>
  </si>
  <si>
    <t xml:space="preserve"> increased clinical activity all wards in Walkergate park assist each other with staffing</t>
  </si>
  <si>
    <t>qualified absences covered with experienced unqualified  and increased clinical activity all wards in Walkergate park assist each other with staffing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</si>
</sst>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10" fontId="0" fillId="0" borderId="11" xfId="0" applyNumberFormat="1" applyBorder="1" applyAlignment="1">
      <alignment/>
    </xf>
    <xf numFmtId="0" fontId="1" fillId="0" borderId="12" xfId="0" applyFont="1" applyBorder="1" applyAlignment="1" applyProtection="1">
      <alignment vertical="top" readingOrder="1"/>
      <protection locked="0"/>
    </xf>
    <xf numFmtId="0" fontId="1" fillId="0" borderId="12" xfId="55" applyFont="1" applyBorder="1" applyAlignment="1" applyProtection="1">
      <alignment vertical="top" readingOrder="1"/>
      <protection locked="0"/>
    </xf>
    <xf numFmtId="0" fontId="1" fillId="0" borderId="12" xfId="55" applyFont="1" applyBorder="1" applyAlignment="1" applyProtection="1">
      <alignment vertical="top" wrapText="1" readingOrder="1"/>
      <protection locked="0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3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 5" xfId="57"/>
    <cellStyle name="Normal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="55" zoomScaleNormal="55" zoomScalePageLayoutView="0" workbookViewId="0" topLeftCell="A1">
      <selection activeCell="M62" sqref="A2:M62"/>
    </sheetView>
  </sheetViews>
  <sheetFormatPr defaultColWidth="9.140625" defaultRowHeight="15"/>
  <cols>
    <col min="2" max="2" width="45.57421875" style="0" bestFit="1" customWidth="1"/>
    <col min="3" max="3" width="32.00390625" style="0" bestFit="1" customWidth="1"/>
    <col min="4" max="5" width="0" style="0" hidden="1" customWidth="1"/>
    <col min="6" max="6" width="22.00390625" style="0" bestFit="1" customWidth="1"/>
    <col min="7" max="7" width="20.140625" style="0" bestFit="1" customWidth="1"/>
    <col min="8" max="8" width="24.140625" style="0" bestFit="1" customWidth="1"/>
    <col min="9" max="9" width="22.421875" style="0" bestFit="1" customWidth="1"/>
    <col min="10" max="10" width="22.7109375" style="0" bestFit="1" customWidth="1"/>
    <col min="11" max="11" width="20.8515625" style="0" bestFit="1" customWidth="1"/>
    <col min="12" max="12" width="24.8515625" style="0" bestFit="1" customWidth="1"/>
    <col min="13" max="13" width="23.140625" style="0" bestFit="1" customWidth="1"/>
    <col min="15" max="15" width="13.28125" style="0" bestFit="1" customWidth="1"/>
    <col min="16" max="16" width="15.28125" style="0" bestFit="1" customWidth="1"/>
    <col min="17" max="17" width="14.8515625" style="0" bestFit="1" customWidth="1"/>
    <col min="18" max="18" width="16.8515625" style="0" bestFit="1" customWidth="1"/>
    <col min="19" max="21" width="16.8515625" style="4" customWidth="1"/>
    <col min="23" max="23" width="13.28125" style="0" bestFit="1" customWidth="1"/>
    <col min="24" max="24" width="15.28125" style="0" bestFit="1" customWidth="1"/>
    <col min="25" max="25" width="14.8515625" style="0" bestFit="1" customWidth="1"/>
    <col min="26" max="26" width="16.8515625" style="0" bestFit="1" customWidth="1"/>
  </cols>
  <sheetData>
    <row r="1" spans="15:26" ht="15">
      <c r="O1" s="10" t="s">
        <v>13</v>
      </c>
      <c r="P1" s="10"/>
      <c r="Q1" s="10"/>
      <c r="R1" s="10"/>
      <c r="S1" s="5"/>
      <c r="T1" s="5"/>
      <c r="U1" s="5"/>
      <c r="W1" s="11" t="s">
        <v>18</v>
      </c>
      <c r="X1" s="11"/>
      <c r="Y1" s="11"/>
      <c r="Z1" s="11"/>
    </row>
    <row r="2" spans="1:2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19</v>
      </c>
      <c r="U2" s="1" t="s">
        <v>20</v>
      </c>
      <c r="V2" s="3"/>
      <c r="W2" s="1" t="s">
        <v>14</v>
      </c>
      <c r="X2" s="1" t="s">
        <v>15</v>
      </c>
      <c r="Y2" s="1" t="s">
        <v>16</v>
      </c>
      <c r="Z2" s="1" t="s">
        <v>17</v>
      </c>
    </row>
    <row r="3" spans="1:26" ht="15">
      <c r="A3" s="7" t="s">
        <v>21</v>
      </c>
      <c r="B3" s="7" t="s">
        <v>22</v>
      </c>
      <c r="C3" s="7" t="s">
        <v>23</v>
      </c>
      <c r="D3" s="7" t="s">
        <v>24</v>
      </c>
      <c r="E3" s="7"/>
      <c r="F3" s="7">
        <v>1335</v>
      </c>
      <c r="G3" s="7">
        <v>1143.12</v>
      </c>
      <c r="H3" s="7">
        <v>1627.5</v>
      </c>
      <c r="I3" s="7">
        <v>1558.42</v>
      </c>
      <c r="J3" s="7">
        <v>333.25</v>
      </c>
      <c r="K3" s="7">
        <v>273.28</v>
      </c>
      <c r="L3" s="7">
        <v>666.5</v>
      </c>
      <c r="M3" s="7">
        <v>1253.57</v>
      </c>
      <c r="O3" s="2">
        <f>G3/F3</f>
        <v>0.8562696629213482</v>
      </c>
      <c r="P3" s="2">
        <f>I3/H3</f>
        <v>0.9575545314900155</v>
      </c>
      <c r="Q3" s="2">
        <f>K3/J3</f>
        <v>0.8200450112528131</v>
      </c>
      <c r="R3" s="2">
        <f>M3/L3</f>
        <v>1.8808252063015753</v>
      </c>
      <c r="S3" s="6"/>
      <c r="T3" s="2">
        <f>IF(((G3/F3)+(I3/H3))/2&gt;1,1,((G3/F3)+(I3/H3))/2)</f>
        <v>0.9069120972056819</v>
      </c>
      <c r="U3" s="2">
        <f>IF(((K3/J3)+(M3/L3))/2&gt;1,1,((K3/J3)+(M3/L3))/2)</f>
        <v>1</v>
      </c>
      <c r="V3" s="3"/>
      <c r="W3" s="2">
        <v>0.8043410852713178</v>
      </c>
      <c r="X3" s="2">
        <v>1.1045079365079364</v>
      </c>
      <c r="Y3" s="2">
        <v>1.0925581395348838</v>
      </c>
      <c r="Z3" s="2">
        <v>1.9778294573643411</v>
      </c>
    </row>
    <row r="4" spans="1:26" ht="15">
      <c r="A4" s="7" t="s">
        <v>25</v>
      </c>
      <c r="B4" s="7" t="s">
        <v>26</v>
      </c>
      <c r="C4" s="7" t="s">
        <v>27</v>
      </c>
      <c r="D4" s="7" t="s">
        <v>28</v>
      </c>
      <c r="E4" s="7"/>
      <c r="F4" s="7">
        <v>1275</v>
      </c>
      <c r="G4" s="7">
        <v>965.28</v>
      </c>
      <c r="H4" s="7">
        <v>1627.5</v>
      </c>
      <c r="I4" s="7">
        <v>2230.8</v>
      </c>
      <c r="J4" s="7">
        <v>333.25</v>
      </c>
      <c r="K4" s="7">
        <v>309.85</v>
      </c>
      <c r="L4" s="7">
        <v>666.5</v>
      </c>
      <c r="M4" s="7">
        <v>1186.85</v>
      </c>
      <c r="O4" s="2">
        <f aca="true" t="shared" si="0" ref="O4:O62">G4/F4</f>
        <v>0.7570823529411764</v>
      </c>
      <c r="P4" s="2">
        <f aca="true" t="shared" si="1" ref="P4:P62">I4/H4</f>
        <v>1.3706912442396315</v>
      </c>
      <c r="Q4" s="2">
        <f aca="true" t="shared" si="2" ref="Q4:Q62">K4/J4</f>
        <v>0.9297824456114029</v>
      </c>
      <c r="R4" s="2">
        <f aca="true" t="shared" si="3" ref="R4:R62">M4/L4</f>
        <v>1.7807201800450112</v>
      </c>
      <c r="S4" s="6"/>
      <c r="T4" s="2">
        <f aca="true" t="shared" si="4" ref="T4:T62">IF(((G4/F4)+(I4/H4))/2&gt;1,1,((G4/F4)+(I4/H4))/2)</f>
        <v>1</v>
      </c>
      <c r="U4" s="2">
        <f aca="true" t="shared" si="5" ref="U4:U62">IF(((K4/J4)+(M4/L4))/2&gt;1,1,((K4/J4)+(M4/L4))/2)</f>
        <v>1</v>
      </c>
      <c r="V4" s="3"/>
      <c r="W4" s="2">
        <v>0.7376829268292683</v>
      </c>
      <c r="X4" s="2">
        <v>1.5279492063492064</v>
      </c>
      <c r="Y4" s="2">
        <v>1.0442170542635658</v>
      </c>
      <c r="Z4" s="2">
        <v>2.162403100775194</v>
      </c>
    </row>
    <row r="5" spans="1:26" ht="15">
      <c r="A5" s="7" t="s">
        <v>29</v>
      </c>
      <c r="B5" s="7" t="s">
        <v>30</v>
      </c>
      <c r="C5" s="7" t="s">
        <v>31</v>
      </c>
      <c r="D5" s="7" t="s">
        <v>32</v>
      </c>
      <c r="E5" s="7"/>
      <c r="F5" s="7">
        <v>1335</v>
      </c>
      <c r="G5" s="7">
        <v>1206.28</v>
      </c>
      <c r="H5" s="7">
        <v>1162.5</v>
      </c>
      <c r="I5" s="7">
        <v>1805.7</v>
      </c>
      <c r="J5" s="7">
        <v>333.25</v>
      </c>
      <c r="K5" s="7">
        <v>348.38</v>
      </c>
      <c r="L5" s="7">
        <v>1333</v>
      </c>
      <c r="M5" s="7">
        <v>721.46</v>
      </c>
      <c r="O5" s="2">
        <f t="shared" si="0"/>
        <v>0.9035805243445693</v>
      </c>
      <c r="P5" s="2">
        <f t="shared" si="1"/>
        <v>1.5532903225806451</v>
      </c>
      <c r="Q5" s="2">
        <f t="shared" si="2"/>
        <v>1.0454013503375843</v>
      </c>
      <c r="R5" s="2">
        <f t="shared" si="3"/>
        <v>0.5412303075768943</v>
      </c>
      <c r="S5" s="6"/>
      <c r="T5" s="2">
        <f t="shared" si="4"/>
        <v>1</v>
      </c>
      <c r="U5" s="2">
        <f t="shared" si="5"/>
        <v>0.7933158289572393</v>
      </c>
      <c r="V5" s="3"/>
      <c r="W5" s="2">
        <v>0.9201395348837209</v>
      </c>
      <c r="X5" s="2">
        <v>1.6377955555555554</v>
      </c>
      <c r="Y5" s="2">
        <v>1</v>
      </c>
      <c r="Z5" s="2">
        <v>0.5478682170542636</v>
      </c>
    </row>
    <row r="6" spans="1:26" ht="15">
      <c r="A6" s="7" t="s">
        <v>33</v>
      </c>
      <c r="B6" s="7" t="s">
        <v>34</v>
      </c>
      <c r="C6" s="7" t="s">
        <v>35</v>
      </c>
      <c r="D6" s="7" t="s">
        <v>32</v>
      </c>
      <c r="E6" s="7"/>
      <c r="F6" s="7">
        <v>1680</v>
      </c>
      <c r="G6" s="7">
        <v>1488.33</v>
      </c>
      <c r="H6" s="7">
        <v>697.5</v>
      </c>
      <c r="I6" s="7">
        <v>1592.95</v>
      </c>
      <c r="J6" s="7">
        <v>333.25</v>
      </c>
      <c r="K6" s="7">
        <v>458.93</v>
      </c>
      <c r="L6" s="7">
        <v>666.5</v>
      </c>
      <c r="M6" s="7">
        <v>883.93</v>
      </c>
      <c r="O6" s="2">
        <f t="shared" si="0"/>
        <v>0.8859107142857142</v>
      </c>
      <c r="P6" s="2">
        <f t="shared" si="1"/>
        <v>2.283799283154122</v>
      </c>
      <c r="Q6" s="2">
        <f t="shared" si="2"/>
        <v>1.3771342835708928</v>
      </c>
      <c r="R6" s="2">
        <f t="shared" si="3"/>
        <v>1.3262265566391598</v>
      </c>
      <c r="S6" s="6"/>
      <c r="T6" s="2">
        <f t="shared" si="4"/>
        <v>1</v>
      </c>
      <c r="U6" s="2">
        <f t="shared" si="5"/>
        <v>1</v>
      </c>
      <c r="V6" s="3"/>
      <c r="W6" s="2">
        <v>0.9924259259259259</v>
      </c>
      <c r="X6" s="2">
        <v>2.5818222222222222</v>
      </c>
      <c r="Y6" s="2">
        <v>1.5686821705426355</v>
      </c>
      <c r="Z6" s="2">
        <v>1.677906976744186</v>
      </c>
    </row>
    <row r="7" spans="1:26" ht="15">
      <c r="A7" s="7" t="s">
        <v>21</v>
      </c>
      <c r="B7" s="7" t="s">
        <v>22</v>
      </c>
      <c r="C7" s="7" t="s">
        <v>36</v>
      </c>
      <c r="D7" s="7" t="s">
        <v>37</v>
      </c>
      <c r="E7" s="7"/>
      <c r="F7" s="7">
        <v>1335</v>
      </c>
      <c r="G7" s="7">
        <v>1532.18</v>
      </c>
      <c r="H7" s="7">
        <v>1627.5</v>
      </c>
      <c r="I7" s="7">
        <v>4686.75</v>
      </c>
      <c r="J7" s="7">
        <v>333.25</v>
      </c>
      <c r="K7" s="7">
        <v>352.47</v>
      </c>
      <c r="L7" s="7">
        <v>1333</v>
      </c>
      <c r="M7" s="7">
        <v>1521.18</v>
      </c>
      <c r="O7" s="2">
        <f t="shared" si="0"/>
        <v>1.1477003745318353</v>
      </c>
      <c r="P7" s="2">
        <f t="shared" si="1"/>
        <v>2.8797235023041474</v>
      </c>
      <c r="Q7" s="2">
        <f t="shared" si="2"/>
        <v>1.0576744186046512</v>
      </c>
      <c r="R7" s="2">
        <f t="shared" si="3"/>
        <v>1.1411702925731433</v>
      </c>
      <c r="S7" s="6"/>
      <c r="T7" s="2">
        <f t="shared" si="4"/>
        <v>1</v>
      </c>
      <c r="U7" s="2">
        <f t="shared" si="5"/>
        <v>1</v>
      </c>
      <c r="V7" s="3"/>
      <c r="W7" s="2">
        <v>1.388937984496124</v>
      </c>
      <c r="X7" s="2">
        <v>3.1070793650793647</v>
      </c>
      <c r="Y7" s="2">
        <v>1.104186046511628</v>
      </c>
      <c r="Z7" s="2">
        <v>1.6527519379844962</v>
      </c>
    </row>
    <row r="8" spans="1:26" ht="15">
      <c r="A8" s="7" t="s">
        <v>33</v>
      </c>
      <c r="B8" s="7" t="s">
        <v>34</v>
      </c>
      <c r="C8" s="7" t="s">
        <v>38</v>
      </c>
      <c r="D8" s="7" t="s">
        <v>32</v>
      </c>
      <c r="E8" s="7"/>
      <c r="F8" s="7">
        <v>870</v>
      </c>
      <c r="G8" s="7">
        <v>945.73</v>
      </c>
      <c r="H8" s="7">
        <v>930</v>
      </c>
      <c r="I8" s="7">
        <v>847.77</v>
      </c>
      <c r="J8" s="7">
        <v>333.25</v>
      </c>
      <c r="K8" s="7">
        <v>366.43</v>
      </c>
      <c r="L8" s="7">
        <v>333.25</v>
      </c>
      <c r="M8" s="7">
        <v>437.6</v>
      </c>
      <c r="O8" s="2">
        <f t="shared" si="0"/>
        <v>1.0870459770114942</v>
      </c>
      <c r="P8" s="2">
        <f t="shared" si="1"/>
        <v>0.9115806451612903</v>
      </c>
      <c r="Q8" s="2">
        <f t="shared" si="2"/>
        <v>1.0995648912228058</v>
      </c>
      <c r="R8" s="2">
        <f t="shared" si="3"/>
        <v>1.3131282820705177</v>
      </c>
      <c r="S8" s="6"/>
      <c r="T8" s="2">
        <f t="shared" si="4"/>
        <v>0.9993133110863923</v>
      </c>
      <c r="U8" s="2">
        <f t="shared" si="5"/>
        <v>1</v>
      </c>
      <c r="V8" s="3"/>
      <c r="W8" s="2">
        <v>1.1727738095238096</v>
      </c>
      <c r="X8" s="2">
        <v>1.0409444444444444</v>
      </c>
      <c r="Y8" s="2">
        <v>1.2455193798449613</v>
      </c>
      <c r="Z8" s="2">
        <v>1.6234728682170545</v>
      </c>
    </row>
    <row r="9" spans="1:26" ht="15">
      <c r="A9" s="7" t="s">
        <v>29</v>
      </c>
      <c r="B9" s="7" t="s">
        <v>30</v>
      </c>
      <c r="C9" s="7" t="s">
        <v>39</v>
      </c>
      <c r="D9" s="7" t="s">
        <v>32</v>
      </c>
      <c r="E9" s="7"/>
      <c r="F9" s="7">
        <v>1567.5</v>
      </c>
      <c r="G9" s="7">
        <v>1613.08</v>
      </c>
      <c r="H9" s="7">
        <v>2325</v>
      </c>
      <c r="I9" s="7">
        <v>2648.95</v>
      </c>
      <c r="J9" s="7">
        <v>333.25</v>
      </c>
      <c r="K9" s="7">
        <v>333.53</v>
      </c>
      <c r="L9" s="7">
        <v>1666.25</v>
      </c>
      <c r="M9" s="7">
        <v>2007.85</v>
      </c>
      <c r="O9" s="2">
        <f t="shared" si="0"/>
        <v>1.029078149920255</v>
      </c>
      <c r="P9" s="2">
        <f t="shared" si="1"/>
        <v>1.1393333333333333</v>
      </c>
      <c r="Q9" s="2">
        <f t="shared" si="2"/>
        <v>1.0008402100525131</v>
      </c>
      <c r="R9" s="2">
        <f t="shared" si="3"/>
        <v>1.2050112528132033</v>
      </c>
      <c r="S9" s="6"/>
      <c r="T9" s="2">
        <f t="shared" si="4"/>
        <v>1</v>
      </c>
      <c r="U9" s="2">
        <f t="shared" si="5"/>
        <v>1</v>
      </c>
      <c r="V9" s="3"/>
      <c r="W9" s="2">
        <v>1.1144092409240924</v>
      </c>
      <c r="X9" s="2">
        <v>1.1698577777777777</v>
      </c>
      <c r="Y9" s="2">
        <v>1.0765271317829457</v>
      </c>
      <c r="Z9" s="2">
        <v>1.1280372093023256</v>
      </c>
    </row>
    <row r="10" spans="1:26" ht="15">
      <c r="A10" s="7" t="s">
        <v>21</v>
      </c>
      <c r="B10" s="7" t="s">
        <v>22</v>
      </c>
      <c r="C10" s="7" t="s">
        <v>40</v>
      </c>
      <c r="D10" s="7" t="s">
        <v>24</v>
      </c>
      <c r="E10" s="7"/>
      <c r="F10" s="7">
        <v>1335</v>
      </c>
      <c r="G10" s="7">
        <v>1295.65</v>
      </c>
      <c r="H10" s="7">
        <v>930</v>
      </c>
      <c r="I10" s="7">
        <v>1618.23</v>
      </c>
      <c r="J10" s="7">
        <v>333.25</v>
      </c>
      <c r="K10" s="7">
        <v>334.18</v>
      </c>
      <c r="L10" s="7">
        <v>666.5</v>
      </c>
      <c r="M10" s="7">
        <v>1322.55</v>
      </c>
      <c r="O10" s="2">
        <f t="shared" si="0"/>
        <v>0.9705243445692885</v>
      </c>
      <c r="P10" s="2">
        <f t="shared" si="1"/>
        <v>1.7400322580645162</v>
      </c>
      <c r="Q10" s="2">
        <f t="shared" si="2"/>
        <v>1.0027906976744185</v>
      </c>
      <c r="R10" s="2">
        <f t="shared" si="3"/>
        <v>1.9843210802700675</v>
      </c>
      <c r="S10" s="6"/>
      <c r="T10" s="2">
        <f t="shared" si="4"/>
        <v>1</v>
      </c>
      <c r="U10" s="2">
        <f t="shared" si="5"/>
        <v>1</v>
      </c>
      <c r="V10" s="3"/>
      <c r="W10" s="2">
        <v>0.9048682170542636</v>
      </c>
      <c r="X10" s="2">
        <v>2.053722222222222</v>
      </c>
      <c r="Y10" s="2">
        <v>1.0995968992248062</v>
      </c>
      <c r="Z10" s="2">
        <v>2.067937984496124</v>
      </c>
    </row>
    <row r="11" spans="1:26" ht="15">
      <c r="A11" s="7" t="s">
        <v>33</v>
      </c>
      <c r="B11" s="7" t="s">
        <v>34</v>
      </c>
      <c r="C11" s="7" t="s">
        <v>41</v>
      </c>
      <c r="D11" s="7" t="s">
        <v>32</v>
      </c>
      <c r="E11" s="7"/>
      <c r="F11" s="7">
        <v>1335</v>
      </c>
      <c r="G11" s="7">
        <v>1029.95</v>
      </c>
      <c r="H11" s="7">
        <v>930</v>
      </c>
      <c r="I11" s="7">
        <v>1535.68</v>
      </c>
      <c r="J11" s="7">
        <v>333.25</v>
      </c>
      <c r="K11" s="7">
        <v>359.45</v>
      </c>
      <c r="L11" s="7">
        <v>333.25</v>
      </c>
      <c r="M11" s="7">
        <v>736.17</v>
      </c>
      <c r="O11" s="2">
        <f t="shared" si="0"/>
        <v>0.771498127340824</v>
      </c>
      <c r="P11" s="2">
        <f t="shared" si="1"/>
        <v>1.651268817204301</v>
      </c>
      <c r="Q11" s="2">
        <f t="shared" si="2"/>
        <v>1.0786196549137284</v>
      </c>
      <c r="R11" s="2">
        <f t="shared" si="3"/>
        <v>2.2090622655663914</v>
      </c>
      <c r="S11" s="6"/>
      <c r="T11" s="2">
        <f t="shared" si="4"/>
        <v>1</v>
      </c>
      <c r="U11" s="2">
        <f t="shared" si="5"/>
        <v>1</v>
      </c>
      <c r="V11" s="3"/>
      <c r="W11" s="2">
        <v>0.8434651162790697</v>
      </c>
      <c r="X11" s="2">
        <v>1.5321444444444445</v>
      </c>
      <c r="Y11" s="2">
        <v>1.1227596899224805</v>
      </c>
      <c r="Z11" s="2">
        <v>2.126294573643411</v>
      </c>
    </row>
    <row r="12" spans="1:26" ht="15">
      <c r="A12" s="7" t="s">
        <v>29</v>
      </c>
      <c r="B12" s="7" t="s">
        <v>30</v>
      </c>
      <c r="C12" s="7" t="s">
        <v>42</v>
      </c>
      <c r="D12" s="7" t="s">
        <v>32</v>
      </c>
      <c r="E12" s="7"/>
      <c r="F12" s="7">
        <v>1102.5</v>
      </c>
      <c r="G12" s="7">
        <v>1138.68</v>
      </c>
      <c r="H12" s="7">
        <v>1162.5</v>
      </c>
      <c r="I12" s="7">
        <v>1230.83</v>
      </c>
      <c r="J12" s="7">
        <v>333.25</v>
      </c>
      <c r="K12" s="7">
        <v>362.96</v>
      </c>
      <c r="L12" s="7">
        <v>666.5</v>
      </c>
      <c r="M12" s="7">
        <v>733.53</v>
      </c>
      <c r="O12" s="2">
        <f t="shared" si="0"/>
        <v>1.0328163265306123</v>
      </c>
      <c r="P12" s="2">
        <f t="shared" si="1"/>
        <v>1.0587784946236558</v>
      </c>
      <c r="Q12" s="2">
        <f t="shared" si="2"/>
        <v>1.089152288072018</v>
      </c>
      <c r="R12" s="2">
        <f t="shared" si="3"/>
        <v>1.1005701425356338</v>
      </c>
      <c r="S12" s="6"/>
      <c r="T12" s="2">
        <f t="shared" si="4"/>
        <v>1</v>
      </c>
      <c r="U12" s="2">
        <f t="shared" si="5"/>
        <v>1</v>
      </c>
      <c r="V12" s="3"/>
      <c r="W12" s="2">
        <v>1.2472018779342722</v>
      </c>
      <c r="X12" s="2">
        <v>1.037511111111111</v>
      </c>
      <c r="Y12" s="2">
        <v>1.3211782945736434</v>
      </c>
      <c r="Z12" s="2">
        <v>1.1942635658914729</v>
      </c>
    </row>
    <row r="13" spans="1:26" ht="15">
      <c r="A13" s="7" t="s">
        <v>43</v>
      </c>
      <c r="B13" s="7" t="s">
        <v>44</v>
      </c>
      <c r="C13" s="7" t="s">
        <v>44</v>
      </c>
      <c r="D13" s="7" t="s">
        <v>32</v>
      </c>
      <c r="E13" s="7"/>
      <c r="F13" s="7">
        <v>1102.5</v>
      </c>
      <c r="G13" s="7">
        <v>968.47</v>
      </c>
      <c r="H13" s="7">
        <v>930</v>
      </c>
      <c r="I13" s="7">
        <v>1245.7</v>
      </c>
      <c r="J13" s="7">
        <v>333.25</v>
      </c>
      <c r="K13" s="7">
        <v>357.78</v>
      </c>
      <c r="L13" s="7">
        <v>666.5</v>
      </c>
      <c r="M13" s="7">
        <v>365.77</v>
      </c>
      <c r="O13" s="2">
        <f t="shared" si="0"/>
        <v>0.8784308390022676</v>
      </c>
      <c r="P13" s="2">
        <f t="shared" si="1"/>
        <v>1.339462365591398</v>
      </c>
      <c r="Q13" s="2">
        <f t="shared" si="2"/>
        <v>1.073608402100525</v>
      </c>
      <c r="R13" s="2">
        <f t="shared" si="3"/>
        <v>0.5487921980495124</v>
      </c>
      <c r="S13" s="6"/>
      <c r="T13" s="2">
        <f t="shared" si="4"/>
        <v>1</v>
      </c>
      <c r="U13" s="2">
        <f t="shared" si="5"/>
        <v>0.8112003000750188</v>
      </c>
      <c r="V13" s="3"/>
      <c r="W13" s="2">
        <v>0.8231267605633803</v>
      </c>
      <c r="X13" s="2">
        <v>1.6173333333333333</v>
      </c>
      <c r="Y13" s="2">
        <v>0.9382325581395349</v>
      </c>
      <c r="Z13" s="2">
        <v>0.5305891472868217</v>
      </c>
    </row>
    <row r="14" spans="1:26" ht="15">
      <c r="A14" s="7" t="s">
        <v>25</v>
      </c>
      <c r="B14" s="7" t="s">
        <v>26</v>
      </c>
      <c r="C14" s="7" t="s">
        <v>45</v>
      </c>
      <c r="D14" s="7" t="s">
        <v>28</v>
      </c>
      <c r="E14" s="7"/>
      <c r="F14" s="7">
        <v>1275</v>
      </c>
      <c r="G14" s="7">
        <v>898.4</v>
      </c>
      <c r="H14" s="7">
        <v>1627.5</v>
      </c>
      <c r="I14" s="7">
        <v>2470.68</v>
      </c>
      <c r="J14" s="7">
        <v>333.25</v>
      </c>
      <c r="K14" s="7">
        <v>348.09</v>
      </c>
      <c r="L14" s="7">
        <v>999.75</v>
      </c>
      <c r="M14" s="7">
        <v>1588.65</v>
      </c>
      <c r="O14" s="2">
        <f t="shared" si="0"/>
        <v>0.7046274509803921</v>
      </c>
      <c r="P14" s="2">
        <f t="shared" si="1"/>
        <v>1.5180829493087558</v>
      </c>
      <c r="Q14" s="2">
        <f t="shared" si="2"/>
        <v>1.0445311327831956</v>
      </c>
      <c r="R14" s="2">
        <f t="shared" si="3"/>
        <v>1.5890472618154539</v>
      </c>
      <c r="S14" s="6"/>
      <c r="T14" s="2">
        <f t="shared" si="4"/>
        <v>1</v>
      </c>
      <c r="U14" s="2">
        <f t="shared" si="5"/>
        <v>1</v>
      </c>
      <c r="V14" s="3"/>
      <c r="W14" s="2">
        <v>0.7716422764227643</v>
      </c>
      <c r="X14" s="2">
        <v>2.1595238095238094</v>
      </c>
      <c r="Y14" s="2">
        <v>1</v>
      </c>
      <c r="Z14" s="2">
        <v>1.8364444444444445</v>
      </c>
    </row>
    <row r="15" spans="1:26" ht="15">
      <c r="A15" s="7" t="s">
        <v>29</v>
      </c>
      <c r="B15" s="7" t="s">
        <v>30</v>
      </c>
      <c r="C15" s="7" t="s">
        <v>46</v>
      </c>
      <c r="D15" s="7" t="s">
        <v>32</v>
      </c>
      <c r="E15" s="7"/>
      <c r="F15" s="7">
        <v>1335</v>
      </c>
      <c r="G15" s="7">
        <v>1169.38</v>
      </c>
      <c r="H15" s="7">
        <v>1162.5</v>
      </c>
      <c r="I15" s="7">
        <v>1922.72</v>
      </c>
      <c r="J15" s="7">
        <v>333.25</v>
      </c>
      <c r="K15" s="7">
        <v>365.96</v>
      </c>
      <c r="L15" s="7">
        <v>1333</v>
      </c>
      <c r="M15" s="7">
        <v>1121.08</v>
      </c>
      <c r="O15" s="2">
        <f t="shared" si="0"/>
        <v>0.8759400749063672</v>
      </c>
      <c r="P15" s="2">
        <f t="shared" si="1"/>
        <v>1.653952688172043</v>
      </c>
      <c r="Q15" s="2">
        <f t="shared" si="2"/>
        <v>1.0981545386346585</v>
      </c>
      <c r="R15" s="2">
        <f t="shared" si="3"/>
        <v>0.8410202550637659</v>
      </c>
      <c r="S15" s="6"/>
      <c r="T15" s="2">
        <f t="shared" si="4"/>
        <v>1</v>
      </c>
      <c r="U15" s="2">
        <f t="shared" si="5"/>
        <v>0.9695873968492121</v>
      </c>
      <c r="V15" s="3"/>
      <c r="W15" s="2">
        <v>0.9614573643410852</v>
      </c>
      <c r="X15" s="2">
        <v>1.4562222222222223</v>
      </c>
      <c r="Y15" s="2">
        <v>1.0774573643410854</v>
      </c>
      <c r="Z15" s="2">
        <v>0.7026356589147287</v>
      </c>
    </row>
    <row r="16" spans="1:26" ht="15">
      <c r="A16" s="7" t="s">
        <v>47</v>
      </c>
      <c r="B16" s="7" t="s">
        <v>48</v>
      </c>
      <c r="C16" s="7" t="s">
        <v>49</v>
      </c>
      <c r="D16" s="7" t="s">
        <v>32</v>
      </c>
      <c r="E16" s="7"/>
      <c r="F16" s="7">
        <v>1680</v>
      </c>
      <c r="G16" s="7">
        <v>1013.45</v>
      </c>
      <c r="H16" s="7">
        <v>697.5</v>
      </c>
      <c r="I16" s="7">
        <v>1658.27</v>
      </c>
      <c r="J16" s="7">
        <v>333.25</v>
      </c>
      <c r="K16" s="7">
        <v>366.3</v>
      </c>
      <c r="L16" s="7">
        <v>666.5</v>
      </c>
      <c r="M16" s="7">
        <v>1543.33</v>
      </c>
      <c r="O16" s="2">
        <f t="shared" si="0"/>
        <v>0.6032440476190476</v>
      </c>
      <c r="P16" s="2">
        <f t="shared" si="1"/>
        <v>2.377448028673835</v>
      </c>
      <c r="Q16" s="2">
        <f t="shared" si="2"/>
        <v>1.0991747936984246</v>
      </c>
      <c r="R16" s="2">
        <f t="shared" si="3"/>
        <v>2.3155738934733683</v>
      </c>
      <c r="S16" s="6"/>
      <c r="T16" s="2">
        <f t="shared" si="4"/>
        <v>1</v>
      </c>
      <c r="U16" s="2">
        <f t="shared" si="5"/>
        <v>1</v>
      </c>
      <c r="V16" s="3"/>
      <c r="W16" s="2">
        <v>0.6822037037037038</v>
      </c>
      <c r="X16" s="2">
        <v>3.1915851851851853</v>
      </c>
      <c r="Y16" s="2">
        <v>1.0652713178294575</v>
      </c>
      <c r="Z16" s="2">
        <v>2.8941085271317832</v>
      </c>
    </row>
    <row r="17" spans="1:26" ht="15">
      <c r="A17" s="7" t="s">
        <v>33</v>
      </c>
      <c r="B17" s="7" t="s">
        <v>34</v>
      </c>
      <c r="C17" s="7" t="s">
        <v>50</v>
      </c>
      <c r="D17" s="7" t="s">
        <v>28</v>
      </c>
      <c r="E17" s="7"/>
      <c r="F17" s="7">
        <v>1567.5</v>
      </c>
      <c r="G17" s="7">
        <v>1358.83</v>
      </c>
      <c r="H17" s="7">
        <v>2325</v>
      </c>
      <c r="I17" s="7">
        <v>3851.48</v>
      </c>
      <c r="J17" s="7">
        <v>333.25</v>
      </c>
      <c r="K17" s="7">
        <v>358.95</v>
      </c>
      <c r="L17" s="7">
        <v>1333</v>
      </c>
      <c r="M17" s="7">
        <v>2883.83</v>
      </c>
      <c r="O17" s="2">
        <f t="shared" si="0"/>
        <v>0.8668771929824561</v>
      </c>
      <c r="P17" s="2">
        <f t="shared" si="1"/>
        <v>1.6565505376344085</v>
      </c>
      <c r="Q17" s="2">
        <f t="shared" si="2"/>
        <v>1.077119279819955</v>
      </c>
      <c r="R17" s="2">
        <f t="shared" si="3"/>
        <v>2.1634133533383344</v>
      </c>
      <c r="S17" s="6"/>
      <c r="T17" s="2">
        <f t="shared" si="4"/>
        <v>1</v>
      </c>
      <c r="U17" s="2">
        <f t="shared" si="5"/>
        <v>1</v>
      </c>
      <c r="V17" s="3"/>
      <c r="W17" s="2">
        <v>0.7392541254125413</v>
      </c>
      <c r="X17" s="2">
        <v>1.8981644444444443</v>
      </c>
      <c r="Y17" s="2">
        <v>1</v>
      </c>
      <c r="Z17" s="2">
        <v>2.3553333333333333</v>
      </c>
    </row>
    <row r="18" spans="1:26" ht="15">
      <c r="A18" s="7" t="s">
        <v>21</v>
      </c>
      <c r="B18" s="7" t="s">
        <v>22</v>
      </c>
      <c r="C18" s="7" t="s">
        <v>51</v>
      </c>
      <c r="D18" s="7" t="s">
        <v>24</v>
      </c>
      <c r="E18" s="7"/>
      <c r="F18" s="7">
        <v>1335</v>
      </c>
      <c r="G18" s="7">
        <v>1159.87</v>
      </c>
      <c r="H18" s="7">
        <v>930</v>
      </c>
      <c r="I18" s="7">
        <v>718.78</v>
      </c>
      <c r="J18" s="7">
        <v>333.25</v>
      </c>
      <c r="K18" s="7">
        <v>344.07</v>
      </c>
      <c r="L18" s="7">
        <v>666.5</v>
      </c>
      <c r="M18" s="7">
        <v>688.48</v>
      </c>
      <c r="O18" s="2">
        <f t="shared" si="0"/>
        <v>0.868816479400749</v>
      </c>
      <c r="P18" s="2">
        <f t="shared" si="1"/>
        <v>0.7728817204301075</v>
      </c>
      <c r="Q18" s="2">
        <f t="shared" si="2"/>
        <v>1.0324681170292573</v>
      </c>
      <c r="R18" s="2">
        <f t="shared" si="3"/>
        <v>1.0329782445611404</v>
      </c>
      <c r="S18" s="6"/>
      <c r="T18" s="2">
        <f t="shared" si="4"/>
        <v>0.8208490999154283</v>
      </c>
      <c r="U18" s="2">
        <f t="shared" si="5"/>
        <v>1</v>
      </c>
      <c r="V18" s="3"/>
      <c r="W18" s="2">
        <v>0.8552713178294573</v>
      </c>
      <c r="X18" s="2">
        <v>0.9234444444444445</v>
      </c>
      <c r="Y18" s="2">
        <v>1.0342015503875968</v>
      </c>
      <c r="Z18" s="2">
        <v>0.9663565891472867</v>
      </c>
    </row>
    <row r="19" spans="1:26" ht="15">
      <c r="A19" s="7" t="s">
        <v>52</v>
      </c>
      <c r="B19" s="7" t="s">
        <v>53</v>
      </c>
      <c r="C19" s="7" t="s">
        <v>53</v>
      </c>
      <c r="D19" s="7" t="s">
        <v>32</v>
      </c>
      <c r="E19" s="7"/>
      <c r="F19" s="7">
        <v>1102.5</v>
      </c>
      <c r="G19" s="7">
        <v>876.23</v>
      </c>
      <c r="H19" s="7">
        <v>1395</v>
      </c>
      <c r="I19" s="7">
        <v>1299.28</v>
      </c>
      <c r="J19" s="7">
        <v>333.25</v>
      </c>
      <c r="K19" s="7">
        <v>377.68</v>
      </c>
      <c r="L19" s="7">
        <v>333.25</v>
      </c>
      <c r="M19" s="7">
        <v>354.7</v>
      </c>
      <c r="O19" s="2">
        <f t="shared" si="0"/>
        <v>0.7947664399092971</v>
      </c>
      <c r="P19" s="2">
        <f t="shared" si="1"/>
        <v>0.9313835125448029</v>
      </c>
      <c r="Q19" s="2">
        <f t="shared" si="2"/>
        <v>1.1333233308327082</v>
      </c>
      <c r="R19" s="2">
        <f t="shared" si="3"/>
        <v>1.0643660915228808</v>
      </c>
      <c r="S19" s="6"/>
      <c r="T19" s="2">
        <f t="shared" si="4"/>
        <v>0.86307497622705</v>
      </c>
      <c r="U19" s="2">
        <f t="shared" si="5"/>
        <v>1</v>
      </c>
      <c r="V19" s="3"/>
      <c r="W19" s="2">
        <v>0.7189859154929578</v>
      </c>
      <c r="X19" s="2">
        <v>0.9324962962962963</v>
      </c>
      <c r="Y19" s="2">
        <v>1.137767441860465</v>
      </c>
      <c r="Z19" s="2">
        <v>1.0683720930232559</v>
      </c>
    </row>
    <row r="20" spans="1:26" ht="15">
      <c r="A20" s="7" t="s">
        <v>33</v>
      </c>
      <c r="B20" s="7" t="s">
        <v>34</v>
      </c>
      <c r="C20" s="7" t="s">
        <v>54</v>
      </c>
      <c r="D20" s="7" t="s">
        <v>32</v>
      </c>
      <c r="E20" s="7"/>
      <c r="F20" s="7">
        <v>1680</v>
      </c>
      <c r="G20" s="7">
        <v>1082.58</v>
      </c>
      <c r="H20" s="7">
        <v>697.5</v>
      </c>
      <c r="I20" s="7">
        <v>1689.05</v>
      </c>
      <c r="J20" s="7">
        <v>333.25</v>
      </c>
      <c r="K20" s="7">
        <v>368.32</v>
      </c>
      <c r="L20" s="7">
        <v>666.5</v>
      </c>
      <c r="M20" s="7">
        <v>1340.55</v>
      </c>
      <c r="O20" s="2">
        <f t="shared" si="0"/>
        <v>0.6443928571428571</v>
      </c>
      <c r="P20" s="2">
        <f t="shared" si="1"/>
        <v>2.4215770609318996</v>
      </c>
      <c r="Q20" s="2">
        <f t="shared" si="2"/>
        <v>1.1052363090772692</v>
      </c>
      <c r="R20" s="2">
        <f t="shared" si="3"/>
        <v>2.0113278319579893</v>
      </c>
      <c r="S20" s="6"/>
      <c r="T20" s="2">
        <f t="shared" si="4"/>
        <v>1</v>
      </c>
      <c r="U20" s="2">
        <f t="shared" si="5"/>
        <v>1</v>
      </c>
      <c r="V20" s="3"/>
      <c r="W20" s="2">
        <v>0.5651234567901234</v>
      </c>
      <c r="X20" s="2">
        <v>3.134474074074074</v>
      </c>
      <c r="Y20" s="2">
        <v>0.9448682170542636</v>
      </c>
      <c r="Z20" s="2">
        <v>2.0384186046511625</v>
      </c>
    </row>
    <row r="21" spans="1:26" ht="15">
      <c r="A21" s="7" t="s">
        <v>55</v>
      </c>
      <c r="B21" s="7" t="s">
        <v>56</v>
      </c>
      <c r="C21" s="7" t="s">
        <v>57</v>
      </c>
      <c r="D21" s="7" t="s">
        <v>32</v>
      </c>
      <c r="E21" s="7"/>
      <c r="F21" s="7">
        <v>1680</v>
      </c>
      <c r="G21" s="7">
        <v>1120.17</v>
      </c>
      <c r="H21" s="7">
        <v>697.5</v>
      </c>
      <c r="I21" s="7">
        <v>1712.5</v>
      </c>
      <c r="J21" s="7">
        <v>333.25</v>
      </c>
      <c r="K21" s="7">
        <v>389.68</v>
      </c>
      <c r="L21" s="7">
        <v>666.5</v>
      </c>
      <c r="M21" s="7">
        <v>1453.23</v>
      </c>
      <c r="O21" s="2">
        <f t="shared" si="0"/>
        <v>0.6667678571428571</v>
      </c>
      <c r="P21" s="2">
        <f t="shared" si="1"/>
        <v>2.4551971326164876</v>
      </c>
      <c r="Q21" s="2">
        <f t="shared" si="2"/>
        <v>1.1693323330832708</v>
      </c>
      <c r="R21" s="2">
        <f t="shared" si="3"/>
        <v>2.180390097524381</v>
      </c>
      <c r="S21" s="6"/>
      <c r="T21" s="2">
        <f t="shared" si="4"/>
        <v>1</v>
      </c>
      <c r="U21" s="2">
        <f t="shared" si="5"/>
        <v>1</v>
      </c>
      <c r="V21" s="3"/>
      <c r="W21" s="2">
        <v>0.7446111111111111</v>
      </c>
      <c r="X21" s="2">
        <v>2.2056</v>
      </c>
      <c r="Y21" s="2">
        <v>1.0635038759689923</v>
      </c>
      <c r="Z21" s="2">
        <v>1.8488062015503877</v>
      </c>
    </row>
    <row r="22" spans="1:26" ht="15">
      <c r="A22" s="7" t="s">
        <v>58</v>
      </c>
      <c r="B22" s="7" t="s">
        <v>59</v>
      </c>
      <c r="C22" s="7" t="s">
        <v>60</v>
      </c>
      <c r="D22" s="7" t="s">
        <v>37</v>
      </c>
      <c r="E22" s="7"/>
      <c r="F22" s="7">
        <v>1102.5</v>
      </c>
      <c r="G22" s="7">
        <v>1433.63</v>
      </c>
      <c r="H22" s="7">
        <v>2790</v>
      </c>
      <c r="I22" s="7">
        <v>2624.63</v>
      </c>
      <c r="J22" s="7">
        <v>333.25</v>
      </c>
      <c r="K22" s="7">
        <v>355.83</v>
      </c>
      <c r="L22" s="7">
        <v>666.5</v>
      </c>
      <c r="M22" s="7">
        <v>732.83</v>
      </c>
      <c r="O22" s="2">
        <f t="shared" si="0"/>
        <v>1.300344671201814</v>
      </c>
      <c r="P22" s="2">
        <f t="shared" si="1"/>
        <v>0.9407275985663083</v>
      </c>
      <c r="Q22" s="2">
        <f t="shared" si="2"/>
        <v>1.0677569392348087</v>
      </c>
      <c r="R22" s="2">
        <f t="shared" si="3"/>
        <v>1.0995198799699926</v>
      </c>
      <c r="S22" s="6"/>
      <c r="T22" s="2">
        <f t="shared" si="4"/>
        <v>1</v>
      </c>
      <c r="U22" s="2">
        <f t="shared" si="5"/>
        <v>1</v>
      </c>
      <c r="V22" s="3"/>
      <c r="W22" s="2">
        <v>1.4604225352112674</v>
      </c>
      <c r="X22" s="2">
        <v>0.979937037037037</v>
      </c>
      <c r="Y22" s="2">
        <v>1.0665116279069766</v>
      </c>
      <c r="Z22" s="2">
        <v>1.1148372093023255</v>
      </c>
    </row>
    <row r="23" spans="1:26" ht="15">
      <c r="A23" s="7" t="s">
        <v>47</v>
      </c>
      <c r="B23" s="7" t="s">
        <v>48</v>
      </c>
      <c r="C23" s="7" t="s">
        <v>61</v>
      </c>
      <c r="D23" s="7" t="s">
        <v>32</v>
      </c>
      <c r="E23" s="7"/>
      <c r="F23" s="7">
        <v>1680</v>
      </c>
      <c r="G23" s="7">
        <v>1070.17</v>
      </c>
      <c r="H23" s="7">
        <v>697.5</v>
      </c>
      <c r="I23" s="7">
        <v>1447.62</v>
      </c>
      <c r="J23" s="7">
        <v>333.25</v>
      </c>
      <c r="K23" s="7">
        <v>355.95</v>
      </c>
      <c r="L23" s="7">
        <v>666.5</v>
      </c>
      <c r="M23" s="7">
        <v>1019.67</v>
      </c>
      <c r="O23" s="2">
        <f t="shared" si="0"/>
        <v>0.6370059523809525</v>
      </c>
      <c r="P23" s="2">
        <f t="shared" si="1"/>
        <v>2.075440860215054</v>
      </c>
      <c r="Q23" s="2">
        <f t="shared" si="2"/>
        <v>1.0681170292573143</v>
      </c>
      <c r="R23" s="2">
        <f t="shared" si="3"/>
        <v>1.529887471867967</v>
      </c>
      <c r="S23" s="6"/>
      <c r="T23" s="2">
        <f t="shared" si="4"/>
        <v>1</v>
      </c>
      <c r="U23" s="2">
        <f t="shared" si="5"/>
        <v>1</v>
      </c>
      <c r="V23" s="3"/>
      <c r="W23" s="2">
        <v>0.6705123456790124</v>
      </c>
      <c r="X23" s="2">
        <v>2.5898222222222222</v>
      </c>
      <c r="Y23" s="2">
        <v>1.240217054263566</v>
      </c>
      <c r="Z23" s="2">
        <v>2.053891472868217</v>
      </c>
    </row>
    <row r="24" spans="1:26" ht="15">
      <c r="A24" s="7" t="s">
        <v>33</v>
      </c>
      <c r="B24" s="7" t="s">
        <v>34</v>
      </c>
      <c r="C24" s="7" t="s">
        <v>62</v>
      </c>
      <c r="D24" s="7" t="s">
        <v>28</v>
      </c>
      <c r="E24" s="7"/>
      <c r="F24" s="7">
        <v>1275</v>
      </c>
      <c r="G24" s="7">
        <v>1089.03</v>
      </c>
      <c r="H24" s="7">
        <v>1627.5</v>
      </c>
      <c r="I24" s="7">
        <v>3095</v>
      </c>
      <c r="J24" s="7">
        <v>333.25</v>
      </c>
      <c r="K24" s="7">
        <v>358.28</v>
      </c>
      <c r="L24" s="7">
        <v>666.5</v>
      </c>
      <c r="M24" s="7">
        <v>1447.13</v>
      </c>
      <c r="O24" s="2">
        <f t="shared" si="0"/>
        <v>0.8541411764705882</v>
      </c>
      <c r="P24" s="2">
        <f t="shared" si="1"/>
        <v>1.901689708141321</v>
      </c>
      <c r="Q24" s="2">
        <f t="shared" si="2"/>
        <v>1.0751087771942984</v>
      </c>
      <c r="R24" s="2">
        <f t="shared" si="3"/>
        <v>2.1712378094523634</v>
      </c>
      <c r="S24" s="6"/>
      <c r="T24" s="2">
        <f t="shared" si="4"/>
        <v>1</v>
      </c>
      <c r="U24" s="2">
        <f t="shared" si="5"/>
        <v>1</v>
      </c>
      <c r="V24" s="3"/>
      <c r="W24" s="2">
        <v>0.8448130081300812</v>
      </c>
      <c r="X24" s="2">
        <v>1.9095555555555557</v>
      </c>
      <c r="Y24" s="2">
        <v>1.035751937984496</v>
      </c>
      <c r="Z24" s="2">
        <v>1.8822790697674419</v>
      </c>
    </row>
    <row r="25" spans="1:26" ht="15">
      <c r="A25" s="7" t="s">
        <v>63</v>
      </c>
      <c r="B25" s="7" t="s">
        <v>64</v>
      </c>
      <c r="C25" s="7" t="s">
        <v>65</v>
      </c>
      <c r="D25" s="7" t="s">
        <v>66</v>
      </c>
      <c r="E25" s="7"/>
      <c r="F25" s="7">
        <v>356.5</v>
      </c>
      <c r="G25" s="7">
        <v>0</v>
      </c>
      <c r="H25" s="7">
        <v>356.5</v>
      </c>
      <c r="I25" s="7">
        <v>0</v>
      </c>
      <c r="J25" s="7">
        <v>333.25</v>
      </c>
      <c r="K25" s="7">
        <v>0</v>
      </c>
      <c r="L25" s="7">
        <v>333.25</v>
      </c>
      <c r="M25" s="7">
        <v>0</v>
      </c>
      <c r="O25" s="2">
        <f t="shared" si="0"/>
        <v>0</v>
      </c>
      <c r="P25" s="2">
        <f t="shared" si="1"/>
        <v>0</v>
      </c>
      <c r="Q25" s="2">
        <f t="shared" si="2"/>
        <v>0</v>
      </c>
      <c r="R25" s="2">
        <f t="shared" si="3"/>
        <v>0</v>
      </c>
      <c r="S25" s="6"/>
      <c r="T25" s="2">
        <f t="shared" si="4"/>
        <v>0</v>
      </c>
      <c r="U25" s="2">
        <f t="shared" si="5"/>
        <v>0</v>
      </c>
      <c r="V25" s="3"/>
      <c r="W25" s="2">
        <v>1</v>
      </c>
      <c r="X25" s="2">
        <v>1</v>
      </c>
      <c r="Y25" s="2">
        <v>1</v>
      </c>
      <c r="Z25" s="2">
        <v>1</v>
      </c>
    </row>
    <row r="26" spans="1:26" ht="15">
      <c r="A26" s="7" t="s">
        <v>33</v>
      </c>
      <c r="B26" s="7" t="s">
        <v>34</v>
      </c>
      <c r="C26" s="7" t="s">
        <v>67</v>
      </c>
      <c r="D26" s="7" t="s">
        <v>32</v>
      </c>
      <c r="E26" s="7"/>
      <c r="F26" s="7">
        <v>1335</v>
      </c>
      <c r="G26" s="7">
        <v>1806.73</v>
      </c>
      <c r="H26" s="7">
        <v>1162.5</v>
      </c>
      <c r="I26" s="7">
        <v>2330.05</v>
      </c>
      <c r="J26" s="7">
        <v>333.25</v>
      </c>
      <c r="K26" s="7">
        <v>379.87</v>
      </c>
      <c r="L26" s="7">
        <v>666.5</v>
      </c>
      <c r="M26" s="7">
        <v>1386.23</v>
      </c>
      <c r="O26" s="2">
        <f t="shared" si="0"/>
        <v>1.3533558052434458</v>
      </c>
      <c r="P26" s="2">
        <f t="shared" si="1"/>
        <v>2.0043440860215056</v>
      </c>
      <c r="Q26" s="2">
        <f t="shared" si="2"/>
        <v>1.1398949737434358</v>
      </c>
      <c r="R26" s="2">
        <f t="shared" si="3"/>
        <v>2.0798649662415603</v>
      </c>
      <c r="S26" s="6"/>
      <c r="T26" s="2">
        <f t="shared" si="4"/>
        <v>1</v>
      </c>
      <c r="U26" s="2">
        <f t="shared" si="5"/>
        <v>1</v>
      </c>
      <c r="V26" s="3"/>
      <c r="W26" s="2">
        <v>1.3753720930232558</v>
      </c>
      <c r="X26" s="2">
        <v>2.1880444444444445</v>
      </c>
      <c r="Y26" s="2">
        <v>1.0693023255813954</v>
      </c>
      <c r="Z26" s="2">
        <v>1.6696899224806203</v>
      </c>
    </row>
    <row r="27" spans="1:26" ht="15">
      <c r="A27" s="7" t="s">
        <v>55</v>
      </c>
      <c r="B27" s="7" t="s">
        <v>56</v>
      </c>
      <c r="C27" s="7" t="s">
        <v>68</v>
      </c>
      <c r="D27" s="7" t="s">
        <v>32</v>
      </c>
      <c r="E27" s="7"/>
      <c r="F27" s="7">
        <v>1507.5</v>
      </c>
      <c r="G27" s="7">
        <v>1389.65</v>
      </c>
      <c r="H27" s="7">
        <v>697.5</v>
      </c>
      <c r="I27" s="7">
        <v>1537.75</v>
      </c>
      <c r="J27" s="7">
        <v>333.25</v>
      </c>
      <c r="K27" s="7">
        <v>385.23</v>
      </c>
      <c r="L27" s="7">
        <v>666.5</v>
      </c>
      <c r="M27" s="7">
        <v>988.98</v>
      </c>
      <c r="O27" s="2">
        <f t="shared" si="0"/>
        <v>0.9218242122719735</v>
      </c>
      <c r="P27" s="2">
        <f t="shared" si="1"/>
        <v>2.204659498207885</v>
      </c>
      <c r="Q27" s="2">
        <f t="shared" si="2"/>
        <v>1.1559789947486871</v>
      </c>
      <c r="R27" s="2">
        <f t="shared" si="3"/>
        <v>1.48384096024006</v>
      </c>
      <c r="S27" s="6"/>
      <c r="T27" s="2">
        <f t="shared" si="4"/>
        <v>1</v>
      </c>
      <c r="U27" s="2">
        <f t="shared" si="5"/>
        <v>1</v>
      </c>
      <c r="V27" s="3"/>
      <c r="W27" s="2">
        <v>0.8759793814432989</v>
      </c>
      <c r="X27" s="2">
        <v>2.08</v>
      </c>
      <c r="Y27" s="2">
        <v>1.0504806201550387</v>
      </c>
      <c r="Z27" s="2">
        <v>1.702527131782946</v>
      </c>
    </row>
    <row r="28" spans="1:26" ht="15">
      <c r="A28" s="7" t="s">
        <v>21</v>
      </c>
      <c r="B28" s="7" t="s">
        <v>22</v>
      </c>
      <c r="C28" s="7" t="s">
        <v>69</v>
      </c>
      <c r="D28" s="7" t="s">
        <v>37</v>
      </c>
      <c r="E28" s="7"/>
      <c r="F28" s="7">
        <v>885.5</v>
      </c>
      <c r="G28" s="7">
        <v>0</v>
      </c>
      <c r="H28" s="7">
        <v>2139</v>
      </c>
      <c r="I28" s="7">
        <v>0</v>
      </c>
      <c r="J28" s="7">
        <v>333.25</v>
      </c>
      <c r="K28" s="7">
        <v>0</v>
      </c>
      <c r="L28" s="7">
        <v>1333</v>
      </c>
      <c r="M28" s="7">
        <v>0</v>
      </c>
      <c r="O28" s="2">
        <f t="shared" si="0"/>
        <v>0</v>
      </c>
      <c r="P28" s="2">
        <f t="shared" si="1"/>
        <v>0</v>
      </c>
      <c r="Q28" s="2">
        <f t="shared" si="2"/>
        <v>0</v>
      </c>
      <c r="R28" s="2">
        <f t="shared" si="3"/>
        <v>0</v>
      </c>
      <c r="S28" s="6"/>
      <c r="T28" s="2">
        <f t="shared" si="4"/>
        <v>0</v>
      </c>
      <c r="U28" s="2">
        <f t="shared" si="5"/>
        <v>0</v>
      </c>
      <c r="V28" s="3"/>
      <c r="W28" s="2">
        <v>1.0707602339181286</v>
      </c>
      <c r="X28" s="2">
        <v>1.5869565217391304</v>
      </c>
      <c r="Y28" s="2">
        <v>1</v>
      </c>
      <c r="Z28" s="2">
        <v>1</v>
      </c>
    </row>
    <row r="29" spans="1:26" ht="15">
      <c r="A29" s="7" t="s">
        <v>29</v>
      </c>
      <c r="B29" s="7" t="s">
        <v>30</v>
      </c>
      <c r="C29" s="7" t="s">
        <v>70</v>
      </c>
      <c r="D29" s="7" t="s">
        <v>32</v>
      </c>
      <c r="E29" s="7"/>
      <c r="F29" s="7">
        <v>1507.5</v>
      </c>
      <c r="G29" s="7">
        <v>972.75</v>
      </c>
      <c r="H29" s="7">
        <v>697.5</v>
      </c>
      <c r="I29" s="7">
        <v>1042.48</v>
      </c>
      <c r="J29" s="7">
        <v>333.25</v>
      </c>
      <c r="K29" s="7">
        <v>447.5</v>
      </c>
      <c r="L29" s="7">
        <v>666.5</v>
      </c>
      <c r="M29" s="7">
        <v>627.61</v>
      </c>
      <c r="O29" s="2">
        <f t="shared" si="0"/>
        <v>0.645273631840796</v>
      </c>
      <c r="P29" s="2">
        <f t="shared" si="1"/>
        <v>1.494594982078853</v>
      </c>
      <c r="Q29" s="2">
        <f t="shared" si="2"/>
        <v>1.3428357089272318</v>
      </c>
      <c r="R29" s="2">
        <f t="shared" si="3"/>
        <v>0.9416504126031509</v>
      </c>
      <c r="S29" s="6"/>
      <c r="T29" s="2">
        <f t="shared" si="4"/>
        <v>1</v>
      </c>
      <c r="U29" s="2">
        <f t="shared" si="5"/>
        <v>1</v>
      </c>
      <c r="V29" s="3"/>
      <c r="W29" s="2">
        <v>0.6040206185567011</v>
      </c>
      <c r="X29" s="2">
        <v>1.5860444444444444</v>
      </c>
      <c r="Y29" s="2">
        <v>1.3234728682170542</v>
      </c>
      <c r="Z29" s="2">
        <v>1.0079069767441862</v>
      </c>
    </row>
    <row r="30" spans="1:26" ht="15">
      <c r="A30" s="7" t="s">
        <v>47</v>
      </c>
      <c r="B30" s="7" t="s">
        <v>48</v>
      </c>
      <c r="C30" s="7" t="s">
        <v>71</v>
      </c>
      <c r="D30" s="7" t="s">
        <v>32</v>
      </c>
      <c r="E30" s="7"/>
      <c r="F30" s="7">
        <v>1507.5</v>
      </c>
      <c r="G30" s="7">
        <v>1280.15</v>
      </c>
      <c r="H30" s="7">
        <v>697.5</v>
      </c>
      <c r="I30" s="7">
        <v>1334.12</v>
      </c>
      <c r="J30" s="7">
        <v>333.25</v>
      </c>
      <c r="K30" s="7">
        <v>357.9</v>
      </c>
      <c r="L30" s="7">
        <v>666.5</v>
      </c>
      <c r="M30" s="7">
        <v>1471.8</v>
      </c>
      <c r="O30" s="2">
        <f t="shared" si="0"/>
        <v>0.8491873963515755</v>
      </c>
      <c r="P30" s="2">
        <f t="shared" si="1"/>
        <v>1.912716845878136</v>
      </c>
      <c r="Q30" s="2">
        <f t="shared" si="2"/>
        <v>1.0739684921230306</v>
      </c>
      <c r="R30" s="2">
        <f t="shared" si="3"/>
        <v>2.208252063015754</v>
      </c>
      <c r="S30" s="6"/>
      <c r="T30" s="2">
        <f t="shared" si="4"/>
        <v>1</v>
      </c>
      <c r="U30" s="2">
        <f t="shared" si="5"/>
        <v>1</v>
      </c>
      <c r="V30" s="3"/>
      <c r="W30" s="2">
        <v>0.896</v>
      </c>
      <c r="X30" s="2">
        <v>2.638740740740741</v>
      </c>
      <c r="Y30" s="2">
        <v>1.1136434108527131</v>
      </c>
      <c r="Z30" s="2">
        <v>2.424077519379845</v>
      </c>
    </row>
    <row r="31" spans="1:26" ht="15">
      <c r="A31" s="7" t="s">
        <v>72</v>
      </c>
      <c r="B31" s="7" t="s">
        <v>73</v>
      </c>
      <c r="C31" s="7" t="s">
        <v>74</v>
      </c>
      <c r="D31" s="7" t="s">
        <v>28</v>
      </c>
      <c r="E31" s="7"/>
      <c r="F31" s="7">
        <v>1102.5</v>
      </c>
      <c r="G31" s="7">
        <v>1389.23</v>
      </c>
      <c r="H31" s="7">
        <v>1860</v>
      </c>
      <c r="I31" s="7">
        <v>2975.13</v>
      </c>
      <c r="J31" s="7">
        <v>333.25</v>
      </c>
      <c r="K31" s="7">
        <v>402.22</v>
      </c>
      <c r="L31" s="7">
        <v>1333</v>
      </c>
      <c r="M31" s="7">
        <v>1860.17</v>
      </c>
      <c r="O31" s="2">
        <f t="shared" si="0"/>
        <v>1.2600725623582767</v>
      </c>
      <c r="P31" s="2">
        <f t="shared" si="1"/>
        <v>1.5995322580645162</v>
      </c>
      <c r="Q31" s="2">
        <f t="shared" si="2"/>
        <v>1.206961740435109</v>
      </c>
      <c r="R31" s="2">
        <f t="shared" si="3"/>
        <v>1.3954763690922731</v>
      </c>
      <c r="S31" s="6"/>
      <c r="T31" s="2">
        <f t="shared" si="4"/>
        <v>1</v>
      </c>
      <c r="U31" s="2">
        <f t="shared" si="5"/>
        <v>1</v>
      </c>
      <c r="V31" s="3"/>
      <c r="W31" s="2">
        <v>1.2642723004694836</v>
      </c>
      <c r="X31" s="2">
        <v>1.507288888888889</v>
      </c>
      <c r="Y31" s="2">
        <v>1.206108527131783</v>
      </c>
      <c r="Z31" s="2">
        <v>1.2924418604651162</v>
      </c>
    </row>
    <row r="32" spans="1:26" ht="15">
      <c r="A32" s="7" t="s">
        <v>72</v>
      </c>
      <c r="B32" s="7" t="s">
        <v>73</v>
      </c>
      <c r="C32" s="7" t="s">
        <v>75</v>
      </c>
      <c r="D32" s="7" t="s">
        <v>28</v>
      </c>
      <c r="E32" s="7"/>
      <c r="F32" s="7">
        <v>1275</v>
      </c>
      <c r="G32" s="7">
        <v>1199.8</v>
      </c>
      <c r="H32" s="7">
        <v>1395</v>
      </c>
      <c r="I32" s="7">
        <v>2045.77</v>
      </c>
      <c r="J32" s="7">
        <v>333.25</v>
      </c>
      <c r="K32" s="7">
        <v>355.83</v>
      </c>
      <c r="L32" s="7">
        <v>666.5</v>
      </c>
      <c r="M32" s="7">
        <v>1029.48</v>
      </c>
      <c r="O32" s="2">
        <f t="shared" si="0"/>
        <v>0.9410196078431372</v>
      </c>
      <c r="P32" s="2">
        <f t="shared" si="1"/>
        <v>1.4665017921146952</v>
      </c>
      <c r="Q32" s="2">
        <f t="shared" si="2"/>
        <v>1.0677569392348087</v>
      </c>
      <c r="R32" s="2">
        <f t="shared" si="3"/>
        <v>1.5446061515378846</v>
      </c>
      <c r="S32" s="6"/>
      <c r="T32" s="2">
        <f t="shared" si="4"/>
        <v>1</v>
      </c>
      <c r="U32" s="2">
        <f t="shared" si="5"/>
        <v>1</v>
      </c>
      <c r="V32" s="3"/>
      <c r="W32" s="2">
        <v>0.9437967479674796</v>
      </c>
      <c r="X32" s="2">
        <v>1.204962962962963</v>
      </c>
      <c r="Y32" s="2">
        <v>1.0321550387596898</v>
      </c>
      <c r="Z32" s="2">
        <v>1.650031007751938</v>
      </c>
    </row>
    <row r="33" spans="1:26" ht="15">
      <c r="A33" s="7" t="s">
        <v>33</v>
      </c>
      <c r="B33" s="7" t="s">
        <v>34</v>
      </c>
      <c r="C33" s="7" t="s">
        <v>76</v>
      </c>
      <c r="D33" s="7" t="s">
        <v>32</v>
      </c>
      <c r="E33" s="7"/>
      <c r="F33" s="7">
        <v>1567.5</v>
      </c>
      <c r="G33" s="7">
        <v>1379.93</v>
      </c>
      <c r="H33" s="7">
        <v>1162.5</v>
      </c>
      <c r="I33" s="7">
        <v>2234.68</v>
      </c>
      <c r="J33" s="7">
        <v>333.25</v>
      </c>
      <c r="K33" s="7">
        <v>318.47</v>
      </c>
      <c r="L33" s="7">
        <v>999.75</v>
      </c>
      <c r="M33" s="7">
        <v>1662.63</v>
      </c>
      <c r="O33" s="2">
        <f t="shared" si="0"/>
        <v>0.8803381180223286</v>
      </c>
      <c r="P33" s="2">
        <f t="shared" si="1"/>
        <v>1.9223053763440858</v>
      </c>
      <c r="Q33" s="2">
        <f t="shared" si="2"/>
        <v>0.9556489122280571</v>
      </c>
      <c r="R33" s="2">
        <f t="shared" si="3"/>
        <v>1.6630457614403602</v>
      </c>
      <c r="S33" s="6"/>
      <c r="T33" s="2">
        <f t="shared" si="4"/>
        <v>1</v>
      </c>
      <c r="U33" s="2">
        <f t="shared" si="5"/>
        <v>1</v>
      </c>
      <c r="V33" s="3"/>
      <c r="W33" s="2">
        <v>0.9416501650165016</v>
      </c>
      <c r="X33" s="2">
        <v>1.761128888888889</v>
      </c>
      <c r="Y33" s="2">
        <v>1.120093023255814</v>
      </c>
      <c r="Z33" s="2">
        <v>1.6434418604651162</v>
      </c>
    </row>
    <row r="34" spans="1:26" ht="15">
      <c r="A34" s="7" t="s">
        <v>21</v>
      </c>
      <c r="B34" s="7" t="s">
        <v>22</v>
      </c>
      <c r="C34" s="7" t="s">
        <v>77</v>
      </c>
      <c r="D34" s="7" t="s">
        <v>24</v>
      </c>
      <c r="E34" s="7"/>
      <c r="F34" s="7">
        <v>1335</v>
      </c>
      <c r="G34" s="7">
        <v>1168.72</v>
      </c>
      <c r="H34" s="7">
        <v>930</v>
      </c>
      <c r="I34" s="7">
        <v>1381.53</v>
      </c>
      <c r="J34" s="7">
        <v>333.25</v>
      </c>
      <c r="K34" s="7">
        <v>351.33</v>
      </c>
      <c r="L34" s="7">
        <v>666.5</v>
      </c>
      <c r="M34" s="7">
        <v>697.36</v>
      </c>
      <c r="O34" s="2">
        <f t="shared" si="0"/>
        <v>0.8754456928838952</v>
      </c>
      <c r="P34" s="2">
        <f t="shared" si="1"/>
        <v>1.485516129032258</v>
      </c>
      <c r="Q34" s="2">
        <f t="shared" si="2"/>
        <v>1.0542535633908476</v>
      </c>
      <c r="R34" s="2">
        <f t="shared" si="3"/>
        <v>1.0463015753938485</v>
      </c>
      <c r="S34" s="6"/>
      <c r="T34" s="2">
        <f t="shared" si="4"/>
        <v>1</v>
      </c>
      <c r="U34" s="2">
        <f t="shared" si="5"/>
        <v>1</v>
      </c>
      <c r="V34" s="3"/>
      <c r="W34" s="2">
        <v>0.8226201550387597</v>
      </c>
      <c r="X34" s="2">
        <v>1.533111111111111</v>
      </c>
      <c r="Y34" s="2">
        <v>1.1606201550387598</v>
      </c>
      <c r="Z34" s="2">
        <v>1.0206976744186047</v>
      </c>
    </row>
    <row r="35" spans="1:26" ht="15">
      <c r="A35" s="7" t="s">
        <v>47</v>
      </c>
      <c r="B35" s="7" t="s">
        <v>48</v>
      </c>
      <c r="C35" s="7" t="s">
        <v>78</v>
      </c>
      <c r="D35" s="7" t="s">
        <v>32</v>
      </c>
      <c r="E35" s="7"/>
      <c r="F35" s="7">
        <v>1102.5</v>
      </c>
      <c r="G35" s="7">
        <v>1056.27</v>
      </c>
      <c r="H35" s="7">
        <v>465</v>
      </c>
      <c r="I35" s="7">
        <v>527.5</v>
      </c>
      <c r="J35" s="7">
        <v>333.25</v>
      </c>
      <c r="K35" s="7">
        <v>355.67</v>
      </c>
      <c r="L35" s="7">
        <v>333.25</v>
      </c>
      <c r="M35" s="7">
        <v>332.93</v>
      </c>
      <c r="O35" s="2">
        <f t="shared" si="0"/>
        <v>0.9580680272108844</v>
      </c>
      <c r="P35" s="2">
        <f t="shared" si="1"/>
        <v>1.1344086021505377</v>
      </c>
      <c r="Q35" s="2">
        <f t="shared" si="2"/>
        <v>1.0672768192048012</v>
      </c>
      <c r="R35" s="2">
        <f t="shared" si="3"/>
        <v>0.9990397599399851</v>
      </c>
      <c r="S35" s="6"/>
      <c r="T35" s="2">
        <f t="shared" si="4"/>
        <v>1</v>
      </c>
      <c r="U35" s="2">
        <f t="shared" si="5"/>
        <v>1</v>
      </c>
      <c r="V35" s="3"/>
      <c r="W35" s="2">
        <v>0.9123661971830985</v>
      </c>
      <c r="X35" s="2">
        <v>1.243111111111111</v>
      </c>
      <c r="Y35" s="2">
        <v>1.0714108527131783</v>
      </c>
      <c r="Z35" s="2">
        <v>0.9253333333333333</v>
      </c>
    </row>
    <row r="36" spans="1:26" ht="15">
      <c r="A36" s="7" t="s">
        <v>58</v>
      </c>
      <c r="B36" s="7" t="s">
        <v>59</v>
      </c>
      <c r="C36" s="7" t="s">
        <v>79</v>
      </c>
      <c r="D36" s="7" t="s">
        <v>80</v>
      </c>
      <c r="E36" s="7"/>
      <c r="F36" s="7">
        <v>2032.5</v>
      </c>
      <c r="G36" s="7">
        <v>1826.42</v>
      </c>
      <c r="H36" s="7">
        <v>1860</v>
      </c>
      <c r="I36" s="7">
        <v>2723.05</v>
      </c>
      <c r="J36" s="7">
        <v>666.5</v>
      </c>
      <c r="K36" s="7">
        <v>643.62</v>
      </c>
      <c r="L36" s="7">
        <v>666.5</v>
      </c>
      <c r="M36" s="7">
        <v>1221.98</v>
      </c>
      <c r="O36" s="2">
        <f t="shared" si="0"/>
        <v>0.8986076260762608</v>
      </c>
      <c r="P36" s="2">
        <f t="shared" si="1"/>
        <v>1.4640053763440861</v>
      </c>
      <c r="Q36" s="2">
        <f t="shared" si="2"/>
        <v>0.9656714178544636</v>
      </c>
      <c r="R36" s="2">
        <f t="shared" si="3"/>
        <v>1.8334283570892724</v>
      </c>
      <c r="S36" s="6"/>
      <c r="T36" s="2">
        <f t="shared" si="4"/>
        <v>1</v>
      </c>
      <c r="U36" s="2">
        <f t="shared" si="5"/>
        <v>1</v>
      </c>
      <c r="V36" s="3"/>
      <c r="W36" s="2">
        <v>0.9755318066157761</v>
      </c>
      <c r="X36" s="2">
        <v>1.27135</v>
      </c>
      <c r="Y36" s="2">
        <v>0.9155348837209302</v>
      </c>
      <c r="Z36" s="2">
        <v>1.916279069767442</v>
      </c>
    </row>
    <row r="37" spans="1:26" ht="15">
      <c r="A37" s="7" t="s">
        <v>72</v>
      </c>
      <c r="B37" s="7" t="s">
        <v>73</v>
      </c>
      <c r="C37" s="7" t="s">
        <v>81</v>
      </c>
      <c r="D37" s="7" t="s">
        <v>28</v>
      </c>
      <c r="E37" s="7"/>
      <c r="F37" s="7">
        <v>1275</v>
      </c>
      <c r="G37" s="7">
        <v>1188.87</v>
      </c>
      <c r="H37" s="7">
        <v>1395</v>
      </c>
      <c r="I37" s="7">
        <v>1853.8</v>
      </c>
      <c r="J37" s="7">
        <v>333.25</v>
      </c>
      <c r="K37" s="7">
        <v>356.12</v>
      </c>
      <c r="L37" s="7">
        <v>666.5</v>
      </c>
      <c r="M37" s="7">
        <v>1114.65</v>
      </c>
      <c r="O37" s="2">
        <f t="shared" si="0"/>
        <v>0.9324470588235293</v>
      </c>
      <c r="P37" s="2">
        <f t="shared" si="1"/>
        <v>1.3288888888888888</v>
      </c>
      <c r="Q37" s="2">
        <f t="shared" si="2"/>
        <v>1.0686271567891974</v>
      </c>
      <c r="R37" s="2">
        <f t="shared" si="3"/>
        <v>1.6723930982745687</v>
      </c>
      <c r="S37" s="6"/>
      <c r="T37" s="2">
        <f t="shared" si="4"/>
        <v>1</v>
      </c>
      <c r="U37" s="2">
        <f t="shared" si="5"/>
        <v>1</v>
      </c>
      <c r="V37" s="3"/>
      <c r="W37" s="2">
        <v>1.051</v>
      </c>
      <c r="X37" s="2">
        <v>1.0723333333333334</v>
      </c>
      <c r="Y37" s="2">
        <v>1.0672868217054263</v>
      </c>
      <c r="Z37" s="2">
        <v>1.7392558139534884</v>
      </c>
    </row>
    <row r="38" spans="1:26" ht="15">
      <c r="A38" s="7" t="s">
        <v>82</v>
      </c>
      <c r="B38" s="7" t="s">
        <v>83</v>
      </c>
      <c r="C38" s="7" t="s">
        <v>83</v>
      </c>
      <c r="D38" s="7" t="s">
        <v>84</v>
      </c>
      <c r="E38" s="7"/>
      <c r="F38" s="7">
        <v>2032.5</v>
      </c>
      <c r="G38" s="7">
        <v>2254.47</v>
      </c>
      <c r="H38" s="7">
        <v>1860</v>
      </c>
      <c r="I38" s="7">
        <v>2890.73</v>
      </c>
      <c r="J38" s="7">
        <v>666.5</v>
      </c>
      <c r="K38" s="7">
        <v>633.67</v>
      </c>
      <c r="L38" s="7">
        <v>999.75</v>
      </c>
      <c r="M38" s="7">
        <v>1383.97</v>
      </c>
      <c r="O38" s="2">
        <f t="shared" si="0"/>
        <v>1.1092103321033209</v>
      </c>
      <c r="P38" s="2">
        <f t="shared" si="1"/>
        <v>1.5541559139784946</v>
      </c>
      <c r="Q38" s="2">
        <f t="shared" si="2"/>
        <v>0.9507426856714178</v>
      </c>
      <c r="R38" s="2">
        <f t="shared" si="3"/>
        <v>1.384316079019755</v>
      </c>
      <c r="S38" s="6"/>
      <c r="T38" s="2">
        <f t="shared" si="4"/>
        <v>1</v>
      </c>
      <c r="U38" s="2">
        <f t="shared" si="5"/>
        <v>1</v>
      </c>
      <c r="V38" s="3"/>
      <c r="W38" s="2">
        <v>0.9096793893129771</v>
      </c>
      <c r="X38" s="2">
        <v>1.4381833333333334</v>
      </c>
      <c r="Y38" s="2">
        <v>0.9426821705426356</v>
      </c>
      <c r="Z38" s="2">
        <v>1.1812403100775193</v>
      </c>
    </row>
    <row r="39" spans="1:26" ht="15">
      <c r="A39" s="7" t="s">
        <v>85</v>
      </c>
      <c r="B39" s="7" t="s">
        <v>86</v>
      </c>
      <c r="C39" s="7" t="s">
        <v>87</v>
      </c>
      <c r="D39" s="7" t="s">
        <v>28</v>
      </c>
      <c r="E39" s="7"/>
      <c r="F39" s="7">
        <v>1800</v>
      </c>
      <c r="G39" s="7">
        <v>2027.93</v>
      </c>
      <c r="H39" s="7">
        <v>2092.5</v>
      </c>
      <c r="I39" s="7">
        <v>2005.1</v>
      </c>
      <c r="J39" s="7">
        <v>333.25</v>
      </c>
      <c r="K39" s="7">
        <v>358.4</v>
      </c>
      <c r="L39" s="7">
        <v>1333</v>
      </c>
      <c r="M39" s="7">
        <v>1096.8</v>
      </c>
      <c r="O39" s="2">
        <f t="shared" si="0"/>
        <v>1.1266277777777778</v>
      </c>
      <c r="P39" s="2">
        <f t="shared" si="1"/>
        <v>0.958231780167264</v>
      </c>
      <c r="Q39" s="2">
        <f t="shared" si="2"/>
        <v>1.0754688672168042</v>
      </c>
      <c r="R39" s="2">
        <f t="shared" si="3"/>
        <v>0.8228057014253563</v>
      </c>
      <c r="S39" s="6"/>
      <c r="T39" s="2">
        <f t="shared" si="4"/>
        <v>1</v>
      </c>
      <c r="U39" s="2">
        <f>IF(((K39/J39)+(M39/L39))/2&gt;1,1,((K39/J39)+(M39/L39))/2)</f>
        <v>0.9491372843210802</v>
      </c>
      <c r="V39" s="3"/>
      <c r="W39" s="2">
        <v>0.9939367816091954</v>
      </c>
      <c r="X39" s="2">
        <v>0.9683061728395062</v>
      </c>
      <c r="Y39" s="2">
        <v>1.0817054263565893</v>
      </c>
      <c r="Z39" s="2">
        <v>0.8483875968992248</v>
      </c>
    </row>
    <row r="40" spans="1:26" ht="15">
      <c r="A40" s="7" t="s">
        <v>29</v>
      </c>
      <c r="B40" s="7" t="s">
        <v>30</v>
      </c>
      <c r="C40" s="7" t="s">
        <v>88</v>
      </c>
      <c r="D40" s="7" t="s">
        <v>32</v>
      </c>
      <c r="E40" s="7"/>
      <c r="F40" s="7">
        <v>1680</v>
      </c>
      <c r="G40" s="7">
        <v>1324.38</v>
      </c>
      <c r="H40" s="7">
        <v>697.5</v>
      </c>
      <c r="I40" s="7">
        <v>803.67</v>
      </c>
      <c r="J40" s="7">
        <v>333.25</v>
      </c>
      <c r="K40" s="7">
        <v>392.08</v>
      </c>
      <c r="L40" s="7">
        <v>666.5</v>
      </c>
      <c r="M40" s="7">
        <v>719.6</v>
      </c>
      <c r="O40" s="2">
        <f t="shared" si="0"/>
        <v>0.7883214285714286</v>
      </c>
      <c r="P40" s="2">
        <f t="shared" si="1"/>
        <v>1.1522150537634408</v>
      </c>
      <c r="Q40" s="2">
        <f t="shared" si="2"/>
        <v>1.1765341335333832</v>
      </c>
      <c r="R40" s="2">
        <f t="shared" si="3"/>
        <v>1.0796699174793698</v>
      </c>
      <c r="S40" s="6"/>
      <c r="T40" s="2">
        <f t="shared" si="4"/>
        <v>0.9702682411674347</v>
      </c>
      <c r="U40" s="2">
        <f t="shared" si="5"/>
        <v>1</v>
      </c>
      <c r="V40" s="3"/>
      <c r="W40" s="2">
        <v>0.8535308641975309</v>
      </c>
      <c r="X40" s="2">
        <v>1.0832296296296295</v>
      </c>
      <c r="Y40" s="2">
        <v>1.097891472868217</v>
      </c>
      <c r="Z40" s="2">
        <v>1.085922480620155</v>
      </c>
    </row>
    <row r="41" spans="1:26" ht="15">
      <c r="A41" s="7" t="s">
        <v>29</v>
      </c>
      <c r="B41" s="7" t="s">
        <v>30</v>
      </c>
      <c r="C41" s="7" t="s">
        <v>89</v>
      </c>
      <c r="D41" s="7" t="s">
        <v>32</v>
      </c>
      <c r="E41" s="7"/>
      <c r="F41" s="7">
        <v>1507.5</v>
      </c>
      <c r="G41" s="7">
        <v>1328.83</v>
      </c>
      <c r="H41" s="7">
        <v>697.5</v>
      </c>
      <c r="I41" s="7">
        <v>1012.48</v>
      </c>
      <c r="J41" s="7">
        <v>333.25</v>
      </c>
      <c r="K41" s="7">
        <v>353.81</v>
      </c>
      <c r="L41" s="7">
        <v>666.5</v>
      </c>
      <c r="M41" s="7">
        <v>692.22</v>
      </c>
      <c r="O41" s="2">
        <f t="shared" si="0"/>
        <v>0.8814792703150912</v>
      </c>
      <c r="P41" s="2">
        <f t="shared" si="1"/>
        <v>1.451584229390681</v>
      </c>
      <c r="Q41" s="2">
        <f t="shared" si="2"/>
        <v>1.061695423855964</v>
      </c>
      <c r="R41" s="2">
        <f t="shared" si="3"/>
        <v>1.038589647411853</v>
      </c>
      <c r="S41" s="6"/>
      <c r="T41" s="2">
        <f t="shared" si="4"/>
        <v>1</v>
      </c>
      <c r="U41" s="2">
        <f t="shared" si="5"/>
        <v>1</v>
      </c>
      <c r="V41" s="3"/>
      <c r="W41" s="2">
        <v>0.9055463917525772</v>
      </c>
      <c r="X41" s="2">
        <v>1.5017037037037038</v>
      </c>
      <c r="Y41" s="2">
        <v>1.2033488372093022</v>
      </c>
      <c r="Z41" s="2">
        <v>1.0466511627906978</v>
      </c>
    </row>
    <row r="42" spans="1:26" ht="15">
      <c r="A42" s="7" t="s">
        <v>58</v>
      </c>
      <c r="B42" s="7" t="s">
        <v>59</v>
      </c>
      <c r="C42" s="7" t="s">
        <v>90</v>
      </c>
      <c r="D42" s="7" t="s">
        <v>37</v>
      </c>
      <c r="E42" s="7"/>
      <c r="F42" s="7">
        <v>1102.5</v>
      </c>
      <c r="G42" s="7">
        <v>1897.52</v>
      </c>
      <c r="H42" s="7">
        <v>2790</v>
      </c>
      <c r="I42" s="7">
        <v>3700.38</v>
      </c>
      <c r="J42" s="7">
        <v>333.25</v>
      </c>
      <c r="K42" s="7">
        <v>334.8</v>
      </c>
      <c r="L42" s="7">
        <v>666.5</v>
      </c>
      <c r="M42" s="7">
        <v>1429.91</v>
      </c>
      <c r="O42" s="2">
        <f t="shared" si="0"/>
        <v>1.7211065759637187</v>
      </c>
      <c r="P42" s="2">
        <f t="shared" si="1"/>
        <v>1.3263010752688174</v>
      </c>
      <c r="Q42" s="2">
        <f t="shared" si="2"/>
        <v>1.0046511627906978</v>
      </c>
      <c r="R42" s="2">
        <f t="shared" si="3"/>
        <v>2.1454013503375844</v>
      </c>
      <c r="S42" s="6"/>
      <c r="T42" s="2">
        <f t="shared" si="4"/>
        <v>1</v>
      </c>
      <c r="U42" s="2">
        <f t="shared" si="5"/>
        <v>1</v>
      </c>
      <c r="V42" s="3"/>
      <c r="W42" s="2">
        <v>1.4895962441314554</v>
      </c>
      <c r="X42" s="2">
        <v>1.3145185185185184</v>
      </c>
      <c r="Y42" s="2">
        <v>1.2152558139534884</v>
      </c>
      <c r="Z42" s="2">
        <v>1.9147131782945737</v>
      </c>
    </row>
    <row r="43" spans="1:26" ht="15">
      <c r="A43" s="7" t="s">
        <v>58</v>
      </c>
      <c r="B43" s="7" t="s">
        <v>59</v>
      </c>
      <c r="C43" s="7" t="s">
        <v>91</v>
      </c>
      <c r="D43" s="7" t="s">
        <v>37</v>
      </c>
      <c r="E43" s="7"/>
      <c r="F43" s="7">
        <v>1102.5</v>
      </c>
      <c r="G43" s="7">
        <v>1120.5</v>
      </c>
      <c r="H43" s="7">
        <v>1627.5</v>
      </c>
      <c r="I43" s="7">
        <v>2351.67</v>
      </c>
      <c r="J43" s="7">
        <v>333.25</v>
      </c>
      <c r="K43" s="7">
        <v>379.97</v>
      </c>
      <c r="L43" s="7">
        <v>666.5</v>
      </c>
      <c r="M43" s="7">
        <v>700.53</v>
      </c>
      <c r="O43" s="2">
        <f t="shared" si="0"/>
        <v>1.0163265306122449</v>
      </c>
      <c r="P43" s="2">
        <f t="shared" si="1"/>
        <v>1.444958525345622</v>
      </c>
      <c r="Q43" s="2">
        <f t="shared" si="2"/>
        <v>1.1401950487621906</v>
      </c>
      <c r="R43" s="2">
        <f t="shared" si="3"/>
        <v>1.0510577644411103</v>
      </c>
      <c r="S43" s="6"/>
      <c r="T43" s="2">
        <f t="shared" si="4"/>
        <v>1</v>
      </c>
      <c r="U43" s="2">
        <f t="shared" si="5"/>
        <v>1</v>
      </c>
      <c r="V43" s="3"/>
      <c r="W43" s="2">
        <v>1.142112676056338</v>
      </c>
      <c r="X43" s="2">
        <v>1.2585523809523809</v>
      </c>
      <c r="Y43" s="2">
        <v>1.102170542635659</v>
      </c>
      <c r="Z43" s="2">
        <v>1.0483720930232558</v>
      </c>
    </row>
    <row r="44" spans="1:26" ht="15">
      <c r="A44" s="7" t="s">
        <v>63</v>
      </c>
      <c r="B44" s="7" t="s">
        <v>64</v>
      </c>
      <c r="C44" s="7" t="s">
        <v>92</v>
      </c>
      <c r="D44" s="7" t="s">
        <v>66</v>
      </c>
      <c r="E44" s="7"/>
      <c r="F44" s="7">
        <v>1567.5</v>
      </c>
      <c r="G44" s="7">
        <v>1839.95</v>
      </c>
      <c r="H44" s="7">
        <v>1395</v>
      </c>
      <c r="I44" s="7">
        <v>3319.8</v>
      </c>
      <c r="J44" s="7">
        <v>666.5</v>
      </c>
      <c r="K44" s="7">
        <v>842.14</v>
      </c>
      <c r="L44" s="7">
        <v>1333</v>
      </c>
      <c r="M44" s="7">
        <v>2346.76</v>
      </c>
      <c r="O44" s="2">
        <f t="shared" si="0"/>
        <v>1.173811802232855</v>
      </c>
      <c r="P44" s="2">
        <f t="shared" si="1"/>
        <v>2.3797849462365592</v>
      </c>
      <c r="Q44" s="2">
        <f t="shared" si="2"/>
        <v>1.2635258814703676</v>
      </c>
      <c r="R44" s="2">
        <f t="shared" si="3"/>
        <v>1.760510127531883</v>
      </c>
      <c r="S44" s="6"/>
      <c r="T44" s="2">
        <f t="shared" si="4"/>
        <v>1</v>
      </c>
      <c r="U44" s="2">
        <f t="shared" si="5"/>
        <v>1</v>
      </c>
      <c r="V44" s="3"/>
      <c r="W44" s="2">
        <v>1.1795511551155116</v>
      </c>
      <c r="X44" s="2">
        <v>2.3763333333333336</v>
      </c>
      <c r="Y44" s="2">
        <v>1.3658604651162791</v>
      </c>
      <c r="Z44" s="2">
        <v>1.6158759689922482</v>
      </c>
    </row>
    <row r="45" spans="1:26" ht="15">
      <c r="A45" s="7" t="s">
        <v>63</v>
      </c>
      <c r="B45" s="7" t="s">
        <v>64</v>
      </c>
      <c r="C45" s="7" t="s">
        <v>93</v>
      </c>
      <c r="D45" s="7" t="s">
        <v>32</v>
      </c>
      <c r="E45" s="7"/>
      <c r="F45" s="7">
        <v>1102.5</v>
      </c>
      <c r="G45" s="7">
        <v>1074.13</v>
      </c>
      <c r="H45" s="7">
        <v>2092.5</v>
      </c>
      <c r="I45" s="7">
        <v>3133.27</v>
      </c>
      <c r="J45" s="7">
        <v>333.25</v>
      </c>
      <c r="K45" s="7">
        <v>349.18</v>
      </c>
      <c r="L45" s="7">
        <v>999.75</v>
      </c>
      <c r="M45" s="7">
        <v>2516.25</v>
      </c>
      <c r="O45" s="2">
        <f t="shared" si="0"/>
        <v>0.9742675736961453</v>
      </c>
      <c r="P45" s="2">
        <f t="shared" si="1"/>
        <v>1.4973811230585423</v>
      </c>
      <c r="Q45" s="2">
        <f t="shared" si="2"/>
        <v>1.047801950487622</v>
      </c>
      <c r="R45" s="2">
        <f t="shared" si="3"/>
        <v>2.5168792198049514</v>
      </c>
      <c r="S45" s="6"/>
      <c r="T45" s="2">
        <f t="shared" si="4"/>
        <v>1</v>
      </c>
      <c r="U45" s="2">
        <f t="shared" si="5"/>
        <v>1</v>
      </c>
      <c r="V45" s="3"/>
      <c r="W45" s="2">
        <v>1.0228638497652582</v>
      </c>
      <c r="X45" s="2">
        <v>1.7308493827160494</v>
      </c>
      <c r="Y45" s="2">
        <v>1.0721860465116277</v>
      </c>
      <c r="Z45" s="2">
        <v>2.4841653746770023</v>
      </c>
    </row>
    <row r="46" spans="1:26" ht="15">
      <c r="A46" s="7" t="s">
        <v>63</v>
      </c>
      <c r="B46" s="7" t="s">
        <v>64</v>
      </c>
      <c r="C46" s="7" t="s">
        <v>94</v>
      </c>
      <c r="D46" s="7" t="s">
        <v>66</v>
      </c>
      <c r="E46" s="7"/>
      <c r="F46" s="7">
        <v>1567.5</v>
      </c>
      <c r="G46" s="7">
        <v>1006.88</v>
      </c>
      <c r="H46" s="7">
        <v>1395</v>
      </c>
      <c r="I46" s="7">
        <v>1562.38</v>
      </c>
      <c r="J46" s="7">
        <v>666.5</v>
      </c>
      <c r="K46" s="7">
        <v>645.8</v>
      </c>
      <c r="L46" s="7">
        <v>666.5</v>
      </c>
      <c r="M46" s="7">
        <v>847.8</v>
      </c>
      <c r="O46" s="2">
        <f t="shared" si="0"/>
        <v>0.642347687400319</v>
      </c>
      <c r="P46" s="2">
        <f t="shared" si="1"/>
        <v>1.1199856630824374</v>
      </c>
      <c r="Q46" s="2">
        <f t="shared" si="2"/>
        <v>0.9689422355588897</v>
      </c>
      <c r="R46" s="2">
        <f t="shared" si="3"/>
        <v>1.2720180045011251</v>
      </c>
      <c r="S46" s="6"/>
      <c r="T46" s="2">
        <f t="shared" si="4"/>
        <v>0.8811666752413783</v>
      </c>
      <c r="U46" s="2">
        <f t="shared" si="5"/>
        <v>1</v>
      </c>
      <c r="V46" s="3"/>
      <c r="W46" s="2">
        <v>0.7748184818481848</v>
      </c>
      <c r="X46" s="2">
        <v>1.1166814814814814</v>
      </c>
      <c r="Y46" s="2">
        <v>1.060201550387597</v>
      </c>
      <c r="Z46" s="2">
        <v>1.080201550387597</v>
      </c>
    </row>
    <row r="47" spans="1:26" ht="15">
      <c r="A47" s="7" t="s">
        <v>63</v>
      </c>
      <c r="B47" s="7" t="s">
        <v>64</v>
      </c>
      <c r="C47" s="7" t="s">
        <v>95</v>
      </c>
      <c r="D47" s="7" t="s">
        <v>66</v>
      </c>
      <c r="E47" s="7"/>
      <c r="F47" s="7">
        <v>1567.5</v>
      </c>
      <c r="G47" s="7">
        <v>1097.42</v>
      </c>
      <c r="H47" s="7">
        <v>1395</v>
      </c>
      <c r="I47" s="7">
        <v>2540.73</v>
      </c>
      <c r="J47" s="7">
        <v>666.5</v>
      </c>
      <c r="K47" s="7">
        <v>639.13</v>
      </c>
      <c r="L47" s="7">
        <v>666.5</v>
      </c>
      <c r="M47" s="7">
        <v>1161.57</v>
      </c>
      <c r="O47" s="2">
        <f t="shared" si="0"/>
        <v>0.7001084529505582</v>
      </c>
      <c r="P47" s="2">
        <f t="shared" si="1"/>
        <v>1.8213118279569893</v>
      </c>
      <c r="Q47" s="2">
        <f t="shared" si="2"/>
        <v>0.9589347336834209</v>
      </c>
      <c r="R47" s="2">
        <f t="shared" si="3"/>
        <v>1.7427906976744185</v>
      </c>
      <c r="S47" s="6"/>
      <c r="T47" s="2">
        <f t="shared" si="4"/>
        <v>1</v>
      </c>
      <c r="U47" s="2">
        <f t="shared" si="5"/>
        <v>1</v>
      </c>
      <c r="V47" s="3"/>
      <c r="W47" s="2">
        <v>0.7514653465346535</v>
      </c>
      <c r="X47" s="2">
        <v>1.8207555555555555</v>
      </c>
      <c r="Y47" s="2">
        <v>1</v>
      </c>
      <c r="Z47" s="2">
        <v>1.5297674418604652</v>
      </c>
    </row>
    <row r="48" spans="1:26" ht="15">
      <c r="A48" s="7" t="s">
        <v>96</v>
      </c>
      <c r="B48" s="7" t="s">
        <v>97</v>
      </c>
      <c r="C48" s="7" t="s">
        <v>98</v>
      </c>
      <c r="D48" s="7" t="s">
        <v>32</v>
      </c>
      <c r="E48" s="7"/>
      <c r="F48" s="7">
        <v>1335</v>
      </c>
      <c r="G48" s="7">
        <v>941.45</v>
      </c>
      <c r="H48" s="7">
        <v>1162.5</v>
      </c>
      <c r="I48" s="7">
        <v>887.48</v>
      </c>
      <c r="J48" s="7">
        <v>333.25</v>
      </c>
      <c r="K48" s="7">
        <v>356.27</v>
      </c>
      <c r="L48" s="7">
        <v>333.25</v>
      </c>
      <c r="M48" s="7">
        <v>349.83</v>
      </c>
      <c r="O48" s="2">
        <f t="shared" si="0"/>
        <v>0.7052059925093633</v>
      </c>
      <c r="P48" s="2">
        <f t="shared" si="1"/>
        <v>0.7634236559139785</v>
      </c>
      <c r="Q48" s="2">
        <f t="shared" si="2"/>
        <v>1.0690772693173294</v>
      </c>
      <c r="R48" s="2">
        <f t="shared" si="3"/>
        <v>1.0497524381095273</v>
      </c>
      <c r="S48" s="6"/>
      <c r="T48" s="2">
        <f t="shared" si="4"/>
        <v>0.7343148242116709</v>
      </c>
      <c r="U48" s="2">
        <f t="shared" si="5"/>
        <v>1</v>
      </c>
      <c r="V48" s="3"/>
      <c r="W48" s="2">
        <v>0.7516821705426356</v>
      </c>
      <c r="X48" s="2">
        <v>0.82104</v>
      </c>
      <c r="Y48" s="2">
        <v>0.9911317829457363</v>
      </c>
      <c r="Z48" s="2">
        <v>1.2135193798449613</v>
      </c>
    </row>
    <row r="49" spans="1:26" ht="15">
      <c r="A49" s="7" t="s">
        <v>33</v>
      </c>
      <c r="B49" s="7" t="s">
        <v>34</v>
      </c>
      <c r="C49" s="7" t="s">
        <v>99</v>
      </c>
      <c r="D49" s="7" t="s">
        <v>32</v>
      </c>
      <c r="E49" s="7"/>
      <c r="F49" s="7">
        <v>1680</v>
      </c>
      <c r="G49" s="7">
        <v>1470.97</v>
      </c>
      <c r="H49" s="7">
        <v>697.5</v>
      </c>
      <c r="I49" s="7">
        <v>1277.5</v>
      </c>
      <c r="J49" s="7">
        <v>333.25</v>
      </c>
      <c r="K49" s="7">
        <v>346.2</v>
      </c>
      <c r="L49" s="7">
        <v>666.5</v>
      </c>
      <c r="M49" s="7">
        <v>1594.23</v>
      </c>
      <c r="O49" s="2">
        <f t="shared" si="0"/>
        <v>0.875577380952381</v>
      </c>
      <c r="P49" s="2">
        <f t="shared" si="1"/>
        <v>1.831541218637993</v>
      </c>
      <c r="Q49" s="2">
        <f t="shared" si="2"/>
        <v>1.0388597149287322</v>
      </c>
      <c r="R49" s="2">
        <f t="shared" si="3"/>
        <v>2.3919429857464367</v>
      </c>
      <c r="S49" s="6"/>
      <c r="T49" s="2">
        <f t="shared" si="4"/>
        <v>1</v>
      </c>
      <c r="U49" s="2">
        <f t="shared" si="5"/>
        <v>1</v>
      </c>
      <c r="V49" s="3"/>
      <c r="W49" s="2">
        <v>0.9202283950617284</v>
      </c>
      <c r="X49" s="2">
        <v>1.8732148148148149</v>
      </c>
      <c r="Y49" s="2">
        <v>0.9942635658914728</v>
      </c>
      <c r="Z49" s="2">
        <v>2.079922480620155</v>
      </c>
    </row>
    <row r="50" spans="1:26" ht="15">
      <c r="A50" s="7" t="s">
        <v>21</v>
      </c>
      <c r="B50" s="7" t="s">
        <v>22</v>
      </c>
      <c r="C50" s="7" t="s">
        <v>100</v>
      </c>
      <c r="D50" s="7" t="s">
        <v>32</v>
      </c>
      <c r="E50" s="7"/>
      <c r="F50" s="7">
        <v>1102.5</v>
      </c>
      <c r="G50" s="7">
        <v>1138.6</v>
      </c>
      <c r="H50" s="7">
        <v>930</v>
      </c>
      <c r="I50" s="7">
        <v>1907.52</v>
      </c>
      <c r="J50" s="7">
        <v>333.25</v>
      </c>
      <c r="K50" s="7">
        <v>343.98</v>
      </c>
      <c r="L50" s="7">
        <v>666.5</v>
      </c>
      <c r="M50" s="7">
        <v>564.37</v>
      </c>
      <c r="O50" s="2">
        <f t="shared" si="0"/>
        <v>1.0327437641723356</v>
      </c>
      <c r="P50" s="2">
        <f t="shared" si="1"/>
        <v>2.051096774193548</v>
      </c>
      <c r="Q50" s="2">
        <f t="shared" si="2"/>
        <v>1.0321980495123781</v>
      </c>
      <c r="R50" s="2">
        <f t="shared" si="3"/>
        <v>0.8467666916729182</v>
      </c>
      <c r="S50" s="6"/>
      <c r="T50" s="2">
        <f t="shared" si="4"/>
        <v>1</v>
      </c>
      <c r="U50" s="2">
        <f t="shared" si="5"/>
        <v>0.9394823705926482</v>
      </c>
      <c r="V50" s="3"/>
      <c r="W50" s="2">
        <v>1.1182159624413146</v>
      </c>
      <c r="X50" s="2">
        <v>2.3211333333333335</v>
      </c>
      <c r="Y50" s="2">
        <v>1.0654883720930233</v>
      </c>
      <c r="Z50" s="2">
        <v>1.1365426356589148</v>
      </c>
    </row>
    <row r="51" spans="1:26" ht="15">
      <c r="A51" s="7" t="s">
        <v>21</v>
      </c>
      <c r="B51" s="7" t="s">
        <v>22</v>
      </c>
      <c r="C51" s="7" t="s">
        <v>101</v>
      </c>
      <c r="D51" s="7" t="s">
        <v>37</v>
      </c>
      <c r="E51" s="7"/>
      <c r="F51" s="7">
        <v>1335</v>
      </c>
      <c r="G51" s="7">
        <v>1088.3</v>
      </c>
      <c r="H51" s="7">
        <v>1627.5</v>
      </c>
      <c r="I51" s="7">
        <v>3633.25</v>
      </c>
      <c r="J51" s="7">
        <v>333.25</v>
      </c>
      <c r="K51" s="7">
        <v>384.98</v>
      </c>
      <c r="L51" s="7">
        <v>1333</v>
      </c>
      <c r="M51" s="7">
        <v>1892.93</v>
      </c>
      <c r="O51" s="2">
        <f t="shared" si="0"/>
        <v>0.8152059925093632</v>
      </c>
      <c r="P51" s="2">
        <f t="shared" si="1"/>
        <v>2.232411674347158</v>
      </c>
      <c r="Q51" s="2">
        <f t="shared" si="2"/>
        <v>1.1552288072018004</v>
      </c>
      <c r="R51" s="2">
        <f t="shared" si="3"/>
        <v>1.4200525131282822</v>
      </c>
      <c r="S51" s="6"/>
      <c r="T51" s="2">
        <f t="shared" si="4"/>
        <v>1</v>
      </c>
      <c r="U51" s="2">
        <f t="shared" si="5"/>
        <v>1</v>
      </c>
      <c r="V51" s="3"/>
      <c r="W51" s="2">
        <v>0.8848682170542636</v>
      </c>
      <c r="X51" s="2">
        <v>2.3212825396825396</v>
      </c>
      <c r="Y51" s="2">
        <v>0.9822325581395348</v>
      </c>
      <c r="Z51" s="2">
        <v>1.2401007751937985</v>
      </c>
    </row>
    <row r="52" spans="1:26" ht="15">
      <c r="A52" s="7" t="s">
        <v>102</v>
      </c>
      <c r="B52" s="7" t="s">
        <v>103</v>
      </c>
      <c r="C52" s="7" t="s">
        <v>104</v>
      </c>
      <c r="D52" s="7" t="s">
        <v>105</v>
      </c>
      <c r="E52" s="7"/>
      <c r="F52" s="7">
        <v>1242</v>
      </c>
      <c r="G52" s="7">
        <v>0</v>
      </c>
      <c r="H52" s="7">
        <v>697.5</v>
      </c>
      <c r="I52" s="7">
        <v>0</v>
      </c>
      <c r="J52" s="7">
        <v>333.25</v>
      </c>
      <c r="K52" s="7">
        <v>0</v>
      </c>
      <c r="L52" s="7">
        <v>666.5</v>
      </c>
      <c r="M52" s="7">
        <v>0</v>
      </c>
      <c r="O52" s="2">
        <f t="shared" si="0"/>
        <v>0</v>
      </c>
      <c r="P52" s="2">
        <f t="shared" si="1"/>
        <v>0</v>
      </c>
      <c r="Q52" s="2">
        <f t="shared" si="2"/>
        <v>0</v>
      </c>
      <c r="R52" s="2">
        <f t="shared" si="3"/>
        <v>0</v>
      </c>
      <c r="S52" s="6"/>
      <c r="T52" s="2">
        <f t="shared" si="4"/>
        <v>0</v>
      </c>
      <c r="U52" s="2">
        <f t="shared" si="5"/>
        <v>0</v>
      </c>
      <c r="V52" s="3"/>
      <c r="W52" s="2">
        <v>0.64125</v>
      </c>
      <c r="X52" s="2">
        <v>1.7718518518518518</v>
      </c>
      <c r="Y52" s="2">
        <v>1</v>
      </c>
      <c r="Z52" s="2">
        <v>1</v>
      </c>
    </row>
    <row r="53" spans="1:26" ht="15">
      <c r="A53" s="7" t="s">
        <v>102</v>
      </c>
      <c r="B53" s="7" t="s">
        <v>103</v>
      </c>
      <c r="C53" s="7" t="s">
        <v>106</v>
      </c>
      <c r="D53" s="7" t="s">
        <v>105</v>
      </c>
      <c r="E53" s="7"/>
      <c r="F53" s="7">
        <v>1598.5</v>
      </c>
      <c r="G53" s="7">
        <v>0</v>
      </c>
      <c r="H53" s="7">
        <v>1426</v>
      </c>
      <c r="I53" s="7">
        <v>0</v>
      </c>
      <c r="J53" s="7">
        <v>666.5</v>
      </c>
      <c r="K53" s="7">
        <v>0</v>
      </c>
      <c r="L53" s="7">
        <v>666.5</v>
      </c>
      <c r="M53" s="7">
        <v>0</v>
      </c>
      <c r="O53" s="2">
        <f t="shared" si="0"/>
        <v>0</v>
      </c>
      <c r="P53" s="2">
        <f t="shared" si="1"/>
        <v>0</v>
      </c>
      <c r="Q53" s="2">
        <f t="shared" si="2"/>
        <v>0</v>
      </c>
      <c r="R53" s="2">
        <f t="shared" si="3"/>
        <v>0</v>
      </c>
      <c r="S53" s="6"/>
      <c r="T53" s="2">
        <f t="shared" si="4"/>
        <v>0</v>
      </c>
      <c r="U53" s="2">
        <f t="shared" si="5"/>
        <v>0</v>
      </c>
      <c r="V53" s="3"/>
      <c r="W53" s="2">
        <v>0.7317152103559871</v>
      </c>
      <c r="X53" s="2">
        <v>1.5684782608695653</v>
      </c>
      <c r="Y53" s="2">
        <v>1.05</v>
      </c>
      <c r="Z53" s="2">
        <v>1.95</v>
      </c>
    </row>
    <row r="54" spans="1:26" ht="15">
      <c r="A54" s="7" t="s">
        <v>102</v>
      </c>
      <c r="B54" s="7" t="s">
        <v>103</v>
      </c>
      <c r="C54" s="7" t="s">
        <v>107</v>
      </c>
      <c r="D54" s="7" t="s">
        <v>84</v>
      </c>
      <c r="E54" s="7"/>
      <c r="F54" s="7">
        <v>1242</v>
      </c>
      <c r="G54" s="7">
        <v>0</v>
      </c>
      <c r="H54" s="7">
        <v>6060.5</v>
      </c>
      <c r="I54" s="7">
        <v>0</v>
      </c>
      <c r="J54" s="7">
        <v>999.75</v>
      </c>
      <c r="K54" s="7">
        <v>0</v>
      </c>
      <c r="L54" s="7">
        <v>4998.75</v>
      </c>
      <c r="M54" s="7">
        <v>0</v>
      </c>
      <c r="O54" s="2">
        <f t="shared" si="0"/>
        <v>0</v>
      </c>
      <c r="P54" s="2">
        <f t="shared" si="1"/>
        <v>0</v>
      </c>
      <c r="Q54" s="2">
        <f t="shared" si="2"/>
        <v>0</v>
      </c>
      <c r="R54" s="2">
        <f t="shared" si="3"/>
        <v>0</v>
      </c>
      <c r="S54" s="6"/>
      <c r="T54" s="2">
        <f t="shared" si="4"/>
        <v>0</v>
      </c>
      <c r="U54" s="2">
        <f t="shared" si="5"/>
        <v>0</v>
      </c>
      <c r="V54" s="3"/>
      <c r="W54" s="2">
        <v>1.2891666666666666</v>
      </c>
      <c r="X54" s="2">
        <v>0.9147485080988917</v>
      </c>
      <c r="Y54" s="2">
        <v>1.0222222222222221</v>
      </c>
      <c r="Z54" s="2">
        <v>0.7466666666666667</v>
      </c>
    </row>
    <row r="55" spans="1:26" ht="15">
      <c r="A55" s="7" t="s">
        <v>102</v>
      </c>
      <c r="B55" s="7" t="s">
        <v>103</v>
      </c>
      <c r="C55" s="7" t="s">
        <v>108</v>
      </c>
      <c r="D55" s="7" t="s">
        <v>84</v>
      </c>
      <c r="E55" s="7"/>
      <c r="F55" s="7">
        <v>1242</v>
      </c>
      <c r="G55" s="7">
        <v>0</v>
      </c>
      <c r="H55" s="7">
        <v>1069.5</v>
      </c>
      <c r="I55" s="7">
        <v>0</v>
      </c>
      <c r="J55" s="7">
        <v>333.25</v>
      </c>
      <c r="K55" s="7">
        <v>0</v>
      </c>
      <c r="L55" s="7">
        <v>666.5</v>
      </c>
      <c r="M55" s="7">
        <v>0</v>
      </c>
      <c r="O55" s="2">
        <f t="shared" si="0"/>
        <v>0</v>
      </c>
      <c r="P55" s="2">
        <f t="shared" si="1"/>
        <v>0</v>
      </c>
      <c r="Q55" s="2">
        <f t="shared" si="2"/>
        <v>0</v>
      </c>
      <c r="R55" s="2">
        <f t="shared" si="3"/>
        <v>0</v>
      </c>
      <c r="S55" s="6"/>
      <c r="T55" s="2">
        <f t="shared" si="4"/>
        <v>0</v>
      </c>
      <c r="U55" s="2">
        <f t="shared" si="5"/>
        <v>0</v>
      </c>
      <c r="V55" s="3"/>
      <c r="W55" s="2">
        <v>0.5033333333333333</v>
      </c>
      <c r="X55" s="2">
        <v>1.240096618357488</v>
      </c>
      <c r="Y55" s="2">
        <v>1.0333333333333334</v>
      </c>
      <c r="Z55" s="2">
        <v>1.0333333333333334</v>
      </c>
    </row>
    <row r="56" spans="1:26" ht="15">
      <c r="A56" s="7" t="s">
        <v>102</v>
      </c>
      <c r="B56" s="7" t="s">
        <v>103</v>
      </c>
      <c r="C56" s="7" t="s">
        <v>109</v>
      </c>
      <c r="D56" s="7" t="s">
        <v>84</v>
      </c>
      <c r="E56" s="7"/>
      <c r="F56" s="7">
        <v>1242</v>
      </c>
      <c r="G56" s="7">
        <v>0</v>
      </c>
      <c r="H56" s="7">
        <v>713</v>
      </c>
      <c r="I56" s="7">
        <v>0</v>
      </c>
      <c r="J56" s="7">
        <v>333.25</v>
      </c>
      <c r="K56" s="7">
        <v>0</v>
      </c>
      <c r="L56" s="7">
        <v>666.5</v>
      </c>
      <c r="M56" s="7">
        <v>0</v>
      </c>
      <c r="O56" s="2">
        <f t="shared" si="0"/>
        <v>0</v>
      </c>
      <c r="P56" s="2">
        <f t="shared" si="1"/>
        <v>0</v>
      </c>
      <c r="Q56" s="2">
        <f t="shared" si="2"/>
        <v>0</v>
      </c>
      <c r="R56" s="2">
        <f t="shared" si="3"/>
        <v>0</v>
      </c>
      <c r="S56" s="6"/>
      <c r="T56" s="2">
        <f t="shared" si="4"/>
        <v>0</v>
      </c>
      <c r="U56" s="2">
        <f t="shared" si="5"/>
        <v>0</v>
      </c>
      <c r="V56" s="3"/>
      <c r="W56" s="2">
        <v>0.5091666666666667</v>
      </c>
      <c r="X56" s="2">
        <v>1.6673913043478261</v>
      </c>
      <c r="Y56" s="2">
        <v>1</v>
      </c>
      <c r="Z56" s="2">
        <v>1</v>
      </c>
    </row>
    <row r="57" spans="1:26" ht="15">
      <c r="A57" s="7" t="s">
        <v>102</v>
      </c>
      <c r="B57" s="7" t="s">
        <v>103</v>
      </c>
      <c r="C57" s="7" t="s">
        <v>110</v>
      </c>
      <c r="D57" s="7" t="s">
        <v>84</v>
      </c>
      <c r="E57" s="7"/>
      <c r="F57" s="7">
        <v>1242</v>
      </c>
      <c r="G57" s="7">
        <v>0</v>
      </c>
      <c r="H57" s="7">
        <v>1247.75</v>
      </c>
      <c r="I57" s="7">
        <v>0</v>
      </c>
      <c r="J57" s="7">
        <v>333.25</v>
      </c>
      <c r="K57" s="7">
        <v>0</v>
      </c>
      <c r="L57" s="7">
        <v>999.75</v>
      </c>
      <c r="M57" s="7">
        <v>0</v>
      </c>
      <c r="O57" s="2">
        <f t="shared" si="0"/>
        <v>0</v>
      </c>
      <c r="P57" s="2">
        <f t="shared" si="1"/>
        <v>0</v>
      </c>
      <c r="Q57" s="2">
        <f t="shared" si="2"/>
        <v>0</v>
      </c>
      <c r="R57" s="2">
        <f t="shared" si="3"/>
        <v>0</v>
      </c>
      <c r="S57" s="6"/>
      <c r="T57" s="2">
        <f t="shared" si="4"/>
        <v>0</v>
      </c>
      <c r="U57" s="2">
        <f t="shared" si="5"/>
        <v>0</v>
      </c>
      <c r="V57" s="3"/>
      <c r="W57" s="2">
        <v>0.5279166666666667</v>
      </c>
      <c r="X57" s="2">
        <v>1.4956521739130435</v>
      </c>
      <c r="Y57" s="2">
        <v>1</v>
      </c>
      <c r="Z57" s="2">
        <v>1</v>
      </c>
    </row>
    <row r="58" spans="1:26" ht="15">
      <c r="A58" s="7" t="s">
        <v>102</v>
      </c>
      <c r="B58" s="7" t="s">
        <v>103</v>
      </c>
      <c r="C58" s="7" t="s">
        <v>111</v>
      </c>
      <c r="D58" s="7" t="s">
        <v>84</v>
      </c>
      <c r="E58" s="7"/>
      <c r="F58" s="7">
        <v>1242</v>
      </c>
      <c r="G58" s="7">
        <v>0</v>
      </c>
      <c r="H58" s="7">
        <v>713</v>
      </c>
      <c r="I58" s="7">
        <v>0</v>
      </c>
      <c r="J58" s="7">
        <v>333.25</v>
      </c>
      <c r="K58" s="7">
        <v>0</v>
      </c>
      <c r="L58" s="7">
        <v>666.5</v>
      </c>
      <c r="M58" s="7">
        <v>0</v>
      </c>
      <c r="O58" s="2">
        <f t="shared" si="0"/>
        <v>0</v>
      </c>
      <c r="P58" s="2">
        <f t="shared" si="1"/>
        <v>0</v>
      </c>
      <c r="Q58" s="2">
        <f t="shared" si="2"/>
        <v>0</v>
      </c>
      <c r="R58" s="2">
        <f t="shared" si="3"/>
        <v>0</v>
      </c>
      <c r="S58" s="6"/>
      <c r="T58" s="2">
        <f t="shared" si="4"/>
        <v>0</v>
      </c>
      <c r="U58" s="2">
        <f t="shared" si="5"/>
        <v>0</v>
      </c>
      <c r="V58" s="3"/>
      <c r="W58" s="2">
        <v>0.5945833333333334</v>
      </c>
      <c r="X58" s="2">
        <v>1.6014492753623188</v>
      </c>
      <c r="Y58" s="2">
        <v>1</v>
      </c>
      <c r="Z58" s="2">
        <v>1</v>
      </c>
    </row>
    <row r="59" spans="1:26" ht="15">
      <c r="A59" s="7" t="s">
        <v>102</v>
      </c>
      <c r="B59" s="7" t="s">
        <v>103</v>
      </c>
      <c r="C59" s="7" t="s">
        <v>112</v>
      </c>
      <c r="D59" s="7" t="s">
        <v>105</v>
      </c>
      <c r="E59" s="7"/>
      <c r="F59" s="7">
        <v>1242</v>
      </c>
      <c r="G59" s="7">
        <v>0</v>
      </c>
      <c r="H59" s="7">
        <v>1782.5</v>
      </c>
      <c r="I59" s="7">
        <v>0</v>
      </c>
      <c r="J59" s="7">
        <v>333.25</v>
      </c>
      <c r="K59" s="7">
        <v>0</v>
      </c>
      <c r="L59" s="7">
        <v>1999.5</v>
      </c>
      <c r="M59" s="7">
        <v>0</v>
      </c>
      <c r="O59" s="2">
        <f t="shared" si="0"/>
        <v>0</v>
      </c>
      <c r="P59" s="2">
        <f t="shared" si="1"/>
        <v>0</v>
      </c>
      <c r="Q59" s="2">
        <f t="shared" si="2"/>
        <v>0</v>
      </c>
      <c r="R59" s="2">
        <f t="shared" si="3"/>
        <v>0</v>
      </c>
      <c r="S59" s="6"/>
      <c r="T59" s="2">
        <f t="shared" si="4"/>
        <v>0</v>
      </c>
      <c r="U59" s="2">
        <f t="shared" si="5"/>
        <v>0</v>
      </c>
      <c r="V59" s="3"/>
      <c r="W59" s="2">
        <v>0.8054166666666667</v>
      </c>
      <c r="X59" s="2">
        <v>1.4904347826086957</v>
      </c>
      <c r="Y59" s="2">
        <v>1</v>
      </c>
      <c r="Z59" s="2">
        <v>0.6666666666666666</v>
      </c>
    </row>
    <row r="60" spans="1:26" ht="15">
      <c r="A60" s="7" t="s">
        <v>102</v>
      </c>
      <c r="B60" s="7" t="s">
        <v>103</v>
      </c>
      <c r="C60" s="7" t="s">
        <v>113</v>
      </c>
      <c r="D60" s="7" t="s">
        <v>84</v>
      </c>
      <c r="E60" s="7"/>
      <c r="F60" s="7">
        <v>1242</v>
      </c>
      <c r="G60" s="7">
        <v>0</v>
      </c>
      <c r="H60" s="7">
        <v>1604.25</v>
      </c>
      <c r="I60" s="7">
        <v>0</v>
      </c>
      <c r="J60" s="7">
        <v>333.25</v>
      </c>
      <c r="K60" s="7">
        <v>0</v>
      </c>
      <c r="L60" s="7">
        <v>1333</v>
      </c>
      <c r="M60" s="7">
        <v>0</v>
      </c>
      <c r="O60" s="2">
        <f t="shared" si="0"/>
        <v>0</v>
      </c>
      <c r="P60" s="2">
        <f t="shared" si="1"/>
        <v>0</v>
      </c>
      <c r="Q60" s="2">
        <f t="shared" si="2"/>
        <v>0</v>
      </c>
      <c r="R60" s="2">
        <f t="shared" si="3"/>
        <v>0</v>
      </c>
      <c r="S60" s="6"/>
      <c r="T60" s="2">
        <f t="shared" si="4"/>
        <v>0</v>
      </c>
      <c r="U60" s="2">
        <f t="shared" si="5"/>
        <v>0</v>
      </c>
      <c r="V60" s="3"/>
      <c r="W60" s="2">
        <v>0.6291666666666667</v>
      </c>
      <c r="X60" s="2">
        <v>1.3980676328502415</v>
      </c>
      <c r="Y60" s="2">
        <v>1.069767441860465</v>
      </c>
      <c r="Z60" s="2">
        <v>1.069767441860465</v>
      </c>
    </row>
    <row r="61" spans="1:26" ht="15">
      <c r="A61" s="7" t="s">
        <v>102</v>
      </c>
      <c r="B61" s="7" t="s">
        <v>103</v>
      </c>
      <c r="C61" s="7" t="s">
        <v>114</v>
      </c>
      <c r="D61" s="7" t="s">
        <v>84</v>
      </c>
      <c r="E61" s="7"/>
      <c r="F61" s="7">
        <v>1242</v>
      </c>
      <c r="G61" s="7">
        <v>0</v>
      </c>
      <c r="H61" s="7">
        <v>2495.5</v>
      </c>
      <c r="I61" s="7">
        <v>0</v>
      </c>
      <c r="J61" s="7">
        <v>333.25</v>
      </c>
      <c r="K61" s="7">
        <v>0</v>
      </c>
      <c r="L61" s="7">
        <v>1666.25</v>
      </c>
      <c r="M61" s="7">
        <v>0</v>
      </c>
      <c r="O61" s="2">
        <f t="shared" si="0"/>
        <v>0</v>
      </c>
      <c r="P61" s="2">
        <f t="shared" si="1"/>
        <v>0</v>
      </c>
      <c r="Q61" s="2">
        <f t="shared" si="2"/>
        <v>0</v>
      </c>
      <c r="R61" s="2">
        <f t="shared" si="3"/>
        <v>0</v>
      </c>
      <c r="S61" s="6"/>
      <c r="T61" s="2">
        <f t="shared" si="4"/>
        <v>0</v>
      </c>
      <c r="U61" s="2">
        <f t="shared" si="5"/>
        <v>0</v>
      </c>
      <c r="V61" s="3"/>
      <c r="W61" s="2">
        <v>0.71125</v>
      </c>
      <c r="X61" s="2">
        <v>1.1979296066252587</v>
      </c>
      <c r="Y61" s="2">
        <v>1</v>
      </c>
      <c r="Z61" s="2">
        <v>1</v>
      </c>
    </row>
    <row r="62" spans="1:26" ht="15">
      <c r="A62" s="7" t="s">
        <v>102</v>
      </c>
      <c r="B62" s="7" t="s">
        <v>103</v>
      </c>
      <c r="C62" s="7" t="s">
        <v>115</v>
      </c>
      <c r="D62" s="7" t="s">
        <v>84</v>
      </c>
      <c r="E62" s="7"/>
      <c r="F62" s="7">
        <v>885.5</v>
      </c>
      <c r="G62" s="7">
        <v>0</v>
      </c>
      <c r="H62" s="7">
        <v>4278</v>
      </c>
      <c r="I62" s="7">
        <v>0</v>
      </c>
      <c r="J62" s="7">
        <v>333.25</v>
      </c>
      <c r="K62" s="7">
        <v>0</v>
      </c>
      <c r="L62" s="7">
        <v>2332.75</v>
      </c>
      <c r="M62" s="7">
        <v>0</v>
      </c>
      <c r="O62" s="2">
        <f t="shared" si="0"/>
        <v>0</v>
      </c>
      <c r="P62" s="2">
        <f t="shared" si="1"/>
        <v>0</v>
      </c>
      <c r="Q62" s="2">
        <f t="shared" si="2"/>
        <v>0</v>
      </c>
      <c r="R62" s="2">
        <f t="shared" si="3"/>
        <v>0</v>
      </c>
      <c r="S62" s="6"/>
      <c r="T62" s="2">
        <f t="shared" si="4"/>
        <v>0</v>
      </c>
      <c r="U62" s="2">
        <f t="shared" si="5"/>
        <v>0</v>
      </c>
      <c r="V62" s="3"/>
      <c r="W62" s="2">
        <v>1.0912280701754387</v>
      </c>
      <c r="X62" s="2">
        <v>0.9166666666666666</v>
      </c>
      <c r="Y62" s="2">
        <v>1</v>
      </c>
      <c r="Z62" s="2">
        <v>0.8571428571428571</v>
      </c>
    </row>
  </sheetData>
  <sheetProtection/>
  <mergeCells count="2">
    <mergeCell ref="O1:R1"/>
    <mergeCell ref="W1:Z1"/>
  </mergeCells>
  <conditionalFormatting sqref="W3:Z62">
    <cfRule type="cellIs" priority="8" dxfId="0" operator="lessThan">
      <formula>0.9</formula>
    </cfRule>
    <cfRule type="cellIs" priority="9" dxfId="1" operator="greaterThan">
      <formula>1.2</formula>
    </cfRule>
  </conditionalFormatting>
  <conditionalFormatting sqref="T3:U62">
    <cfRule type="cellIs" priority="3" dxfId="0" operator="lessThan" stopIfTrue="1">
      <formula>0.9</formula>
    </cfRule>
    <cfRule type="cellIs" priority="4" dxfId="3" operator="between" stopIfTrue="1">
      <formula>0.9</formula>
      <formula>0.9999999999999</formula>
    </cfRule>
    <cfRule type="cellIs" priority="5" dxfId="2" operator="equal" stopIfTrue="1">
      <formula>1</formula>
    </cfRule>
  </conditionalFormatting>
  <conditionalFormatting sqref="O3:R62">
    <cfRule type="cellIs" priority="1" dxfId="1" operator="greaterThan" stopIfTrue="1">
      <formula>1.2</formula>
    </cfRule>
    <cfRule type="cellIs" priority="2" dxfId="0" operator="lessThan" stopIfTrue="1">
      <formula>0.9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headerFooter>
    <oddHeader>&amp;LOctober 2015 Safer Staffing - Draft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zoomScale="55" zoomScaleNormal="55" zoomScalePageLayoutView="0" workbookViewId="0" topLeftCell="A1">
      <selection activeCell="AA70" sqref="AA70"/>
    </sheetView>
  </sheetViews>
  <sheetFormatPr defaultColWidth="9.140625" defaultRowHeight="15"/>
  <cols>
    <col min="1" max="1" width="9.140625" style="4" customWidth="1"/>
    <col min="2" max="2" width="45.57421875" style="4" bestFit="1" customWidth="1"/>
    <col min="3" max="3" width="32.00390625" style="4" bestFit="1" customWidth="1"/>
    <col min="4" max="5" width="0" style="4" hidden="1" customWidth="1"/>
    <col min="6" max="6" width="22.00390625" style="4" bestFit="1" customWidth="1"/>
    <col min="7" max="7" width="20.140625" style="4" bestFit="1" customWidth="1"/>
    <col min="8" max="8" width="24.140625" style="4" bestFit="1" customWidth="1"/>
    <col min="9" max="9" width="22.421875" style="4" bestFit="1" customWidth="1"/>
    <col min="10" max="10" width="22.7109375" style="4" bestFit="1" customWidth="1"/>
    <col min="11" max="11" width="20.8515625" style="4" bestFit="1" customWidth="1"/>
    <col min="12" max="12" width="24.8515625" style="4" bestFit="1" customWidth="1"/>
    <col min="13" max="13" width="23.140625" style="4" bestFit="1" customWidth="1"/>
    <col min="14" max="14" width="9.140625" style="4" customWidth="1"/>
    <col min="15" max="15" width="13.28125" style="4" bestFit="1" customWidth="1"/>
    <col min="16" max="16" width="15.28125" style="4" bestFit="1" customWidth="1"/>
    <col min="17" max="17" width="14.8515625" style="4" bestFit="1" customWidth="1"/>
    <col min="18" max="18" width="16.8515625" style="4" bestFit="1" customWidth="1"/>
    <col min="19" max="21" width="16.8515625" style="4" customWidth="1"/>
    <col min="22" max="22" width="9.140625" style="4" customWidth="1"/>
    <col min="23" max="23" width="13.28125" style="4" bestFit="1" customWidth="1"/>
    <col min="24" max="24" width="15.28125" style="4" bestFit="1" customWidth="1"/>
    <col min="25" max="25" width="14.8515625" style="4" bestFit="1" customWidth="1"/>
    <col min="26" max="26" width="16.8515625" style="4" bestFit="1" customWidth="1"/>
    <col min="27" max="27" width="142.421875" style="4" bestFit="1" customWidth="1"/>
    <col min="28" max="16384" width="9.140625" style="4" customWidth="1"/>
  </cols>
  <sheetData>
    <row r="1" spans="15:26" ht="15">
      <c r="O1" s="10" t="s">
        <v>13</v>
      </c>
      <c r="P1" s="10"/>
      <c r="Q1" s="10"/>
      <c r="R1" s="10"/>
      <c r="S1" s="5"/>
      <c r="T1" s="5"/>
      <c r="U1" s="5"/>
      <c r="W1" s="11" t="s">
        <v>18</v>
      </c>
      <c r="X1" s="11"/>
      <c r="Y1" s="11"/>
      <c r="Z1" s="11"/>
    </row>
    <row r="2" spans="1:2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19</v>
      </c>
      <c r="U2" s="1" t="s">
        <v>20</v>
      </c>
      <c r="V2" s="3"/>
      <c r="W2" s="1" t="s">
        <v>14</v>
      </c>
      <c r="X2" s="1" t="s">
        <v>15</v>
      </c>
      <c r="Y2" s="1" t="s">
        <v>16</v>
      </c>
      <c r="Z2" s="1" t="s">
        <v>17</v>
      </c>
    </row>
    <row r="3" spans="1:27" ht="15">
      <c r="A3" s="8" t="s">
        <v>21</v>
      </c>
      <c r="B3" s="8" t="s">
        <v>22</v>
      </c>
      <c r="C3" s="8" t="s">
        <v>23</v>
      </c>
      <c r="D3" s="8" t="s">
        <v>24</v>
      </c>
      <c r="E3" s="8"/>
      <c r="F3" s="8">
        <v>1335</v>
      </c>
      <c r="G3" s="8">
        <v>1184.97</v>
      </c>
      <c r="H3" s="8">
        <v>1627.5</v>
      </c>
      <c r="I3" s="8">
        <v>1543.73</v>
      </c>
      <c r="J3" s="8">
        <v>333.25</v>
      </c>
      <c r="K3" s="8">
        <v>354.35</v>
      </c>
      <c r="L3" s="8">
        <v>666.5</v>
      </c>
      <c r="M3" s="8">
        <v>1172.69</v>
      </c>
      <c r="O3" s="2">
        <f>G3/F3</f>
        <v>0.8876179775280899</v>
      </c>
      <c r="P3" s="2">
        <f>I3/H3</f>
        <v>0.9485284178187404</v>
      </c>
      <c r="Q3" s="2">
        <f>K3/J3</f>
        <v>1.0633158289572393</v>
      </c>
      <c r="R3" s="2">
        <f>M3/L3</f>
        <v>1.7594748687171793</v>
      </c>
      <c r="S3" s="6"/>
      <c r="T3" s="2">
        <f>IF(((G3/F3)+(I3/H3))/2&gt;1,1,((G3/F3)+(I3/H3))/2)</f>
        <v>0.9180731976734151</v>
      </c>
      <c r="U3" s="2">
        <f>IF(((K3/J3)+(M3/L3))/2&gt;1,1,((K3/J3)+(M3/L3))/2)</f>
        <v>1</v>
      </c>
      <c r="V3" s="3"/>
      <c r="W3" s="2">
        <v>0.8043410852713178</v>
      </c>
      <c r="X3" s="2">
        <v>1.1045079365079364</v>
      </c>
      <c r="Y3" s="2">
        <v>1.0925581395348838</v>
      </c>
      <c r="Z3" s="2">
        <v>1.9778294573643411</v>
      </c>
      <c r="AA3" s="4" t="s">
        <v>116</v>
      </c>
    </row>
    <row r="4" spans="1:27" ht="15">
      <c r="A4" s="8" t="s">
        <v>25</v>
      </c>
      <c r="B4" s="8" t="s">
        <v>26</v>
      </c>
      <c r="C4" s="8" t="s">
        <v>27</v>
      </c>
      <c r="D4" s="8" t="s">
        <v>28</v>
      </c>
      <c r="E4" s="8"/>
      <c r="F4" s="8">
        <v>1275</v>
      </c>
      <c r="G4" s="8">
        <v>968.47</v>
      </c>
      <c r="H4" s="8">
        <v>1627.5</v>
      </c>
      <c r="I4" s="8">
        <v>2308.88</v>
      </c>
      <c r="J4" s="8">
        <v>333.25</v>
      </c>
      <c r="K4" s="8">
        <v>334.56</v>
      </c>
      <c r="L4" s="8">
        <v>666.5</v>
      </c>
      <c r="M4" s="8">
        <v>1197.75</v>
      </c>
      <c r="O4" s="2">
        <f aca="true" t="shared" si="0" ref="O4:O62">G4/F4</f>
        <v>0.7595843137254902</v>
      </c>
      <c r="P4" s="2">
        <f aca="true" t="shared" si="1" ref="P4:P62">I4/H4</f>
        <v>1.4186666666666667</v>
      </c>
      <c r="Q4" s="2">
        <f aca="true" t="shared" si="2" ref="Q4:Q62">K4/J4</f>
        <v>1.0039309827456864</v>
      </c>
      <c r="R4" s="2">
        <f aca="true" t="shared" si="3" ref="R4:R62">M4/L4</f>
        <v>1.7970742685671417</v>
      </c>
      <c r="S4" s="6"/>
      <c r="T4" s="2">
        <f aca="true" t="shared" si="4" ref="T4:T62">IF(((G4/F4)+(I4/H4))/2&gt;1,1,((G4/F4)+(I4/H4))/2)</f>
        <v>1</v>
      </c>
      <c r="U4" s="2">
        <f aca="true" t="shared" si="5" ref="U4:U62">IF(((K4/J4)+(M4/L4))/2&gt;1,1,((K4/J4)+(M4/L4))/2)</f>
        <v>1</v>
      </c>
      <c r="V4" s="3"/>
      <c r="W4" s="2">
        <v>0.7376829268292683</v>
      </c>
      <c r="X4" s="2">
        <v>1.5279492063492064</v>
      </c>
      <c r="Y4" s="2">
        <v>1.0442170542635658</v>
      </c>
      <c r="Z4" s="2">
        <v>2.162403100775194</v>
      </c>
      <c r="AA4" s="12" t="s">
        <v>117</v>
      </c>
    </row>
    <row r="5" spans="1:27" ht="15">
      <c r="A5" s="8" t="s">
        <v>29</v>
      </c>
      <c r="B5" s="8" t="s">
        <v>30</v>
      </c>
      <c r="C5" s="8" t="s">
        <v>31</v>
      </c>
      <c r="D5" s="8" t="s">
        <v>32</v>
      </c>
      <c r="E5" s="8"/>
      <c r="F5" s="8">
        <v>1335</v>
      </c>
      <c r="G5" s="8">
        <v>1220.42</v>
      </c>
      <c r="H5" s="8">
        <v>1162.5</v>
      </c>
      <c r="I5" s="8">
        <v>1805.7</v>
      </c>
      <c r="J5" s="8">
        <v>333.25</v>
      </c>
      <c r="K5" s="8">
        <v>359.85</v>
      </c>
      <c r="L5" s="8">
        <v>1333</v>
      </c>
      <c r="M5" s="8">
        <v>721.46</v>
      </c>
      <c r="O5" s="2">
        <f t="shared" si="0"/>
        <v>0.9141722846441949</v>
      </c>
      <c r="P5" s="2">
        <f t="shared" si="1"/>
        <v>1.5532903225806451</v>
      </c>
      <c r="Q5" s="2">
        <f t="shared" si="2"/>
        <v>1.0798199549887473</v>
      </c>
      <c r="R5" s="2">
        <f t="shared" si="3"/>
        <v>0.5412303075768943</v>
      </c>
      <c r="S5" s="6"/>
      <c r="T5" s="2">
        <f t="shared" si="4"/>
        <v>1</v>
      </c>
      <c r="U5" s="2">
        <f t="shared" si="5"/>
        <v>0.8105251312828208</v>
      </c>
      <c r="V5" s="3"/>
      <c r="W5" s="2">
        <v>0.9201395348837209</v>
      </c>
      <c r="X5" s="2">
        <v>1.6377955555555554</v>
      </c>
      <c r="Y5" s="2">
        <v>1</v>
      </c>
      <c r="Z5" s="2">
        <v>0.5478682170542636</v>
      </c>
      <c r="AA5" s="4" t="s">
        <v>118</v>
      </c>
    </row>
    <row r="6" spans="1:27" ht="15">
      <c r="A6" s="8" t="s">
        <v>33</v>
      </c>
      <c r="B6" s="8" t="s">
        <v>34</v>
      </c>
      <c r="C6" s="8" t="s">
        <v>35</v>
      </c>
      <c r="D6" s="8" t="s">
        <v>32</v>
      </c>
      <c r="E6" s="8"/>
      <c r="F6" s="8">
        <v>1680</v>
      </c>
      <c r="G6" s="8">
        <v>1497.85</v>
      </c>
      <c r="H6" s="8">
        <v>697.5</v>
      </c>
      <c r="I6" s="8">
        <v>1633.28</v>
      </c>
      <c r="J6" s="8">
        <v>333.25</v>
      </c>
      <c r="K6" s="8">
        <v>458.93</v>
      </c>
      <c r="L6" s="8">
        <v>666.5</v>
      </c>
      <c r="M6" s="8">
        <v>883.93</v>
      </c>
      <c r="O6" s="2">
        <f t="shared" si="0"/>
        <v>0.8915773809523809</v>
      </c>
      <c r="P6" s="2">
        <f t="shared" si="1"/>
        <v>2.341620071684588</v>
      </c>
      <c r="Q6" s="2">
        <f t="shared" si="2"/>
        <v>1.3771342835708928</v>
      </c>
      <c r="R6" s="2">
        <f t="shared" si="3"/>
        <v>1.3262265566391598</v>
      </c>
      <c r="S6" s="6"/>
      <c r="T6" s="2">
        <f t="shared" si="4"/>
        <v>1</v>
      </c>
      <c r="U6" s="2">
        <f t="shared" si="5"/>
        <v>1</v>
      </c>
      <c r="V6" s="3"/>
      <c r="W6" s="2">
        <v>0.9924259259259259</v>
      </c>
      <c r="X6" s="2">
        <v>2.5818222222222222</v>
      </c>
      <c r="Y6" s="2">
        <v>1.5686821705426355</v>
      </c>
      <c r="Z6" s="2">
        <v>1.677906976744186</v>
      </c>
      <c r="AA6" s="12" t="s">
        <v>117</v>
      </c>
    </row>
    <row r="7" spans="1:27" ht="15">
      <c r="A7" s="8" t="s">
        <v>21</v>
      </c>
      <c r="B7" s="8" t="s">
        <v>22</v>
      </c>
      <c r="C7" s="8" t="s">
        <v>36</v>
      </c>
      <c r="D7" s="8" t="s">
        <v>37</v>
      </c>
      <c r="E7" s="8"/>
      <c r="F7" s="8">
        <v>1335</v>
      </c>
      <c r="G7" s="8">
        <v>1497.72</v>
      </c>
      <c r="H7" s="8">
        <v>1627.5</v>
      </c>
      <c r="I7" s="8">
        <v>4695.77</v>
      </c>
      <c r="J7" s="8">
        <v>333.25</v>
      </c>
      <c r="K7" s="8">
        <v>352.47</v>
      </c>
      <c r="L7" s="8">
        <v>1333</v>
      </c>
      <c r="M7" s="8">
        <v>1691.18</v>
      </c>
      <c r="O7" s="2">
        <f t="shared" si="0"/>
        <v>1.1218876404494382</v>
      </c>
      <c r="P7" s="2">
        <f t="shared" si="1"/>
        <v>2.885265745007681</v>
      </c>
      <c r="Q7" s="2">
        <f t="shared" si="2"/>
        <v>1.0576744186046512</v>
      </c>
      <c r="R7" s="2">
        <f t="shared" si="3"/>
        <v>1.268702175543886</v>
      </c>
      <c r="S7" s="6"/>
      <c r="T7" s="2">
        <f t="shared" si="4"/>
        <v>1</v>
      </c>
      <c r="U7" s="2">
        <f t="shared" si="5"/>
        <v>1</v>
      </c>
      <c r="V7" s="3"/>
      <c r="W7" s="2">
        <v>1.388937984496124</v>
      </c>
      <c r="X7" s="2">
        <v>3.1070793650793647</v>
      </c>
      <c r="Y7" s="2">
        <v>1.104186046511628</v>
      </c>
      <c r="Z7" s="2">
        <v>1.6527519379844962</v>
      </c>
      <c r="AA7" s="4" t="s">
        <v>121</v>
      </c>
    </row>
    <row r="8" spans="1:27" ht="15">
      <c r="A8" s="8" t="s">
        <v>33</v>
      </c>
      <c r="B8" s="8" t="s">
        <v>34</v>
      </c>
      <c r="C8" s="8" t="s">
        <v>38</v>
      </c>
      <c r="D8" s="8" t="s">
        <v>32</v>
      </c>
      <c r="E8" s="8"/>
      <c r="F8" s="8">
        <v>870</v>
      </c>
      <c r="G8" s="8">
        <v>946.73</v>
      </c>
      <c r="H8" s="8">
        <v>930</v>
      </c>
      <c r="I8" s="8">
        <v>878.03</v>
      </c>
      <c r="J8" s="8">
        <v>333.25</v>
      </c>
      <c r="K8" s="8">
        <v>368.17</v>
      </c>
      <c r="L8" s="8">
        <v>333.25</v>
      </c>
      <c r="M8" s="8">
        <v>438.63</v>
      </c>
      <c r="O8" s="2">
        <f t="shared" si="0"/>
        <v>1.0881954022988507</v>
      </c>
      <c r="P8" s="2">
        <f t="shared" si="1"/>
        <v>0.9441182795698925</v>
      </c>
      <c r="Q8" s="2">
        <f t="shared" si="2"/>
        <v>1.1047861965491372</v>
      </c>
      <c r="R8" s="2">
        <f t="shared" si="3"/>
        <v>1.316219054763691</v>
      </c>
      <c r="S8" s="6"/>
      <c r="T8" s="2">
        <f t="shared" si="4"/>
        <v>1</v>
      </c>
      <c r="U8" s="2">
        <f t="shared" si="5"/>
        <v>1</v>
      </c>
      <c r="V8" s="3"/>
      <c r="W8" s="2">
        <v>1.1727738095238096</v>
      </c>
      <c r="X8" s="2">
        <v>1.0409444444444444</v>
      </c>
      <c r="Y8" s="2">
        <v>1.2455193798449613</v>
      </c>
      <c r="Z8" s="2">
        <v>1.6234728682170545</v>
      </c>
      <c r="AA8" s="4" t="s">
        <v>121</v>
      </c>
    </row>
    <row r="9" spans="1:27" ht="15">
      <c r="A9" s="8" t="s">
        <v>29</v>
      </c>
      <c r="B9" s="8" t="s">
        <v>30</v>
      </c>
      <c r="C9" s="8" t="s">
        <v>39</v>
      </c>
      <c r="D9" s="8" t="s">
        <v>32</v>
      </c>
      <c r="E9" s="8"/>
      <c r="F9" s="8">
        <v>1567.5</v>
      </c>
      <c r="G9" s="8">
        <v>1625.22</v>
      </c>
      <c r="H9" s="8">
        <v>2325</v>
      </c>
      <c r="I9" s="8">
        <v>2692.25</v>
      </c>
      <c r="J9" s="8">
        <v>333.25</v>
      </c>
      <c r="K9" s="8">
        <v>418.89</v>
      </c>
      <c r="L9" s="8">
        <v>1666.25</v>
      </c>
      <c r="M9" s="8">
        <v>2004.01</v>
      </c>
      <c r="O9" s="2">
        <f t="shared" si="0"/>
        <v>1.036822966507177</v>
      </c>
      <c r="P9" s="2">
        <f t="shared" si="1"/>
        <v>1.1579569892473118</v>
      </c>
      <c r="Q9" s="2">
        <f t="shared" si="2"/>
        <v>1.2569842460615153</v>
      </c>
      <c r="R9" s="2">
        <f t="shared" si="3"/>
        <v>1.2027066766691672</v>
      </c>
      <c r="S9" s="6"/>
      <c r="T9" s="2">
        <f t="shared" si="4"/>
        <v>1</v>
      </c>
      <c r="U9" s="2">
        <f t="shared" si="5"/>
        <v>1</v>
      </c>
      <c r="V9" s="3"/>
      <c r="W9" s="2">
        <v>1.1144092409240924</v>
      </c>
      <c r="X9" s="2">
        <v>1.1698577777777777</v>
      </c>
      <c r="Y9" s="2">
        <v>1.0765271317829457</v>
      </c>
      <c r="Z9" s="2">
        <v>1.1280372093023256</v>
      </c>
      <c r="AA9" s="4" t="s">
        <v>121</v>
      </c>
    </row>
    <row r="10" spans="1:27" ht="15">
      <c r="A10" s="8" t="s">
        <v>21</v>
      </c>
      <c r="B10" s="8" t="s">
        <v>22</v>
      </c>
      <c r="C10" s="8" t="s">
        <v>40</v>
      </c>
      <c r="D10" s="8" t="s">
        <v>24</v>
      </c>
      <c r="E10" s="8"/>
      <c r="F10" s="8">
        <v>1335</v>
      </c>
      <c r="G10" s="8">
        <v>1260.92</v>
      </c>
      <c r="H10" s="8">
        <v>930</v>
      </c>
      <c r="I10" s="8">
        <v>1618.23</v>
      </c>
      <c r="J10" s="8">
        <v>333.25</v>
      </c>
      <c r="K10" s="8">
        <v>334.18</v>
      </c>
      <c r="L10" s="8">
        <v>666.5</v>
      </c>
      <c r="M10" s="8">
        <v>1322.82</v>
      </c>
      <c r="O10" s="2">
        <f t="shared" si="0"/>
        <v>0.9445093632958802</v>
      </c>
      <c r="P10" s="2">
        <f t="shared" si="1"/>
        <v>1.7400322580645162</v>
      </c>
      <c r="Q10" s="2">
        <f t="shared" si="2"/>
        <v>1.0027906976744185</v>
      </c>
      <c r="R10" s="2">
        <f t="shared" si="3"/>
        <v>1.9847261815453863</v>
      </c>
      <c r="S10" s="6"/>
      <c r="T10" s="2">
        <f t="shared" si="4"/>
        <v>1</v>
      </c>
      <c r="U10" s="2">
        <f t="shared" si="5"/>
        <v>1</v>
      </c>
      <c r="V10" s="3"/>
      <c r="W10" s="2">
        <v>0.9048682170542636</v>
      </c>
      <c r="X10" s="2">
        <v>2.053722222222222</v>
      </c>
      <c r="Y10" s="2">
        <v>1.0995968992248062</v>
      </c>
      <c r="Z10" s="2">
        <v>2.067937984496124</v>
      </c>
      <c r="AA10" s="4" t="s">
        <v>121</v>
      </c>
    </row>
    <row r="11" spans="1:27" ht="15">
      <c r="A11" s="8" t="s">
        <v>33</v>
      </c>
      <c r="B11" s="8" t="s">
        <v>34</v>
      </c>
      <c r="C11" s="8" t="s">
        <v>41</v>
      </c>
      <c r="D11" s="8" t="s">
        <v>32</v>
      </c>
      <c r="E11" s="8"/>
      <c r="F11" s="8">
        <v>1335</v>
      </c>
      <c r="G11" s="8">
        <v>1039.07</v>
      </c>
      <c r="H11" s="8">
        <v>930</v>
      </c>
      <c r="I11" s="8">
        <v>1577.68</v>
      </c>
      <c r="J11" s="8">
        <v>333.25</v>
      </c>
      <c r="K11" s="8">
        <v>359.45</v>
      </c>
      <c r="L11" s="8">
        <v>333.25</v>
      </c>
      <c r="M11" s="8">
        <v>736.17</v>
      </c>
      <c r="O11" s="2">
        <f t="shared" si="0"/>
        <v>0.7783295880149812</v>
      </c>
      <c r="P11" s="2">
        <f t="shared" si="1"/>
        <v>1.6964301075268817</v>
      </c>
      <c r="Q11" s="2">
        <f t="shared" si="2"/>
        <v>1.0786196549137284</v>
      </c>
      <c r="R11" s="2">
        <f t="shared" si="3"/>
        <v>2.2090622655663914</v>
      </c>
      <c r="S11" s="6"/>
      <c r="T11" s="2">
        <f t="shared" si="4"/>
        <v>1</v>
      </c>
      <c r="U11" s="2">
        <f t="shared" si="5"/>
        <v>1</v>
      </c>
      <c r="V11" s="3"/>
      <c r="W11" s="2">
        <v>0.8434651162790697</v>
      </c>
      <c r="X11" s="2">
        <v>1.5321444444444445</v>
      </c>
      <c r="Y11" s="2">
        <v>1.1227596899224805</v>
      </c>
      <c r="Z11" s="2">
        <v>2.126294573643411</v>
      </c>
      <c r="AA11" s="12" t="s">
        <v>117</v>
      </c>
    </row>
    <row r="12" spans="1:26" ht="15">
      <c r="A12" s="8" t="s">
        <v>29</v>
      </c>
      <c r="B12" s="8" t="s">
        <v>30</v>
      </c>
      <c r="C12" s="8" t="s">
        <v>42</v>
      </c>
      <c r="D12" s="8" t="s">
        <v>32</v>
      </c>
      <c r="E12" s="8"/>
      <c r="F12" s="8">
        <v>1102.5</v>
      </c>
      <c r="G12" s="8">
        <v>1138.63</v>
      </c>
      <c r="H12" s="8">
        <v>1162.5</v>
      </c>
      <c r="I12" s="8">
        <v>1230.83</v>
      </c>
      <c r="J12" s="8">
        <v>333.25</v>
      </c>
      <c r="K12" s="8">
        <v>374.16</v>
      </c>
      <c r="L12" s="8">
        <v>666.5</v>
      </c>
      <c r="M12" s="8">
        <v>733.63</v>
      </c>
      <c r="O12" s="2">
        <f t="shared" si="0"/>
        <v>1.0327709750566894</v>
      </c>
      <c r="P12" s="2">
        <f t="shared" si="1"/>
        <v>1.0587784946236558</v>
      </c>
      <c r="Q12" s="2">
        <f t="shared" si="2"/>
        <v>1.1227606901725433</v>
      </c>
      <c r="R12" s="2">
        <f t="shared" si="3"/>
        <v>1.1007201800450113</v>
      </c>
      <c r="S12" s="6"/>
      <c r="T12" s="2">
        <f t="shared" si="4"/>
        <v>1</v>
      </c>
      <c r="U12" s="2">
        <f t="shared" si="5"/>
        <v>1</v>
      </c>
      <c r="V12" s="3"/>
      <c r="W12" s="2">
        <v>1.2472018779342722</v>
      </c>
      <c r="X12" s="2">
        <v>1.037511111111111</v>
      </c>
      <c r="Y12" s="2">
        <v>1.3211782945736434</v>
      </c>
      <c r="Z12" s="2">
        <v>1.1942635658914729</v>
      </c>
    </row>
    <row r="13" spans="1:27" ht="15">
      <c r="A13" s="8" t="s">
        <v>43</v>
      </c>
      <c r="B13" s="8" t="s">
        <v>44</v>
      </c>
      <c r="C13" s="8" t="s">
        <v>44</v>
      </c>
      <c r="D13" s="8" t="s">
        <v>32</v>
      </c>
      <c r="E13" s="8"/>
      <c r="F13" s="8">
        <v>1102.5</v>
      </c>
      <c r="G13" s="8">
        <v>968.47</v>
      </c>
      <c r="H13" s="8">
        <v>930</v>
      </c>
      <c r="I13" s="8">
        <v>1246.25</v>
      </c>
      <c r="J13" s="8">
        <v>333.25</v>
      </c>
      <c r="K13" s="8">
        <v>357.78</v>
      </c>
      <c r="L13" s="8">
        <v>666.5</v>
      </c>
      <c r="M13" s="8">
        <v>365.77</v>
      </c>
      <c r="O13" s="2">
        <f t="shared" si="0"/>
        <v>0.8784308390022676</v>
      </c>
      <c r="P13" s="2">
        <f t="shared" si="1"/>
        <v>1.3400537634408602</v>
      </c>
      <c r="Q13" s="2">
        <f t="shared" si="2"/>
        <v>1.073608402100525</v>
      </c>
      <c r="R13" s="2">
        <f t="shared" si="3"/>
        <v>0.5487921980495124</v>
      </c>
      <c r="S13" s="6"/>
      <c r="T13" s="2">
        <f t="shared" si="4"/>
        <v>1</v>
      </c>
      <c r="U13" s="2">
        <f t="shared" si="5"/>
        <v>0.8112003000750188</v>
      </c>
      <c r="V13" s="3"/>
      <c r="W13" s="2">
        <v>0.8231267605633803</v>
      </c>
      <c r="X13" s="2">
        <v>1.6173333333333333</v>
      </c>
      <c r="Y13" s="2">
        <v>0.9382325581395349</v>
      </c>
      <c r="Z13" s="2">
        <v>0.5305891472868217</v>
      </c>
      <c r="AA13" s="12" t="s">
        <v>118</v>
      </c>
    </row>
    <row r="14" spans="1:27" ht="15">
      <c r="A14" s="8" t="s">
        <v>25</v>
      </c>
      <c r="B14" s="8" t="s">
        <v>26</v>
      </c>
      <c r="C14" s="8" t="s">
        <v>45</v>
      </c>
      <c r="D14" s="8" t="s">
        <v>28</v>
      </c>
      <c r="E14" s="8"/>
      <c r="F14" s="8">
        <v>1275</v>
      </c>
      <c r="G14" s="8">
        <v>898.5</v>
      </c>
      <c r="H14" s="8">
        <v>1627.5</v>
      </c>
      <c r="I14" s="8">
        <v>2495.17</v>
      </c>
      <c r="J14" s="8">
        <v>333.25</v>
      </c>
      <c r="K14" s="8">
        <v>348.09</v>
      </c>
      <c r="L14" s="8">
        <v>999.75</v>
      </c>
      <c r="M14" s="8">
        <v>1588.66</v>
      </c>
      <c r="O14" s="2">
        <f t="shared" si="0"/>
        <v>0.7047058823529412</v>
      </c>
      <c r="P14" s="2">
        <f t="shared" si="1"/>
        <v>1.533130568356375</v>
      </c>
      <c r="Q14" s="2">
        <f t="shared" si="2"/>
        <v>1.0445311327831956</v>
      </c>
      <c r="R14" s="2">
        <f t="shared" si="3"/>
        <v>1.5890572643160792</v>
      </c>
      <c r="S14" s="6"/>
      <c r="T14" s="2">
        <f t="shared" si="4"/>
        <v>1</v>
      </c>
      <c r="U14" s="2">
        <f t="shared" si="5"/>
        <v>1</v>
      </c>
      <c r="V14" s="3"/>
      <c r="W14" s="2">
        <v>0.7716422764227643</v>
      </c>
      <c r="X14" s="2">
        <v>2.1595238095238094</v>
      </c>
      <c r="Y14" s="2">
        <v>1</v>
      </c>
      <c r="Z14" s="2">
        <v>1.8364444444444445</v>
      </c>
      <c r="AA14" s="12" t="s">
        <v>117</v>
      </c>
    </row>
    <row r="15" spans="1:27" ht="15">
      <c r="A15" s="8" t="s">
        <v>29</v>
      </c>
      <c r="B15" s="8" t="s">
        <v>30</v>
      </c>
      <c r="C15" s="8" t="s">
        <v>46</v>
      </c>
      <c r="D15" s="8" t="s">
        <v>32</v>
      </c>
      <c r="E15" s="8"/>
      <c r="F15" s="8">
        <v>1335</v>
      </c>
      <c r="G15" s="8">
        <v>1182.67</v>
      </c>
      <c r="H15" s="8">
        <v>1162.5</v>
      </c>
      <c r="I15" s="8">
        <v>1932.22</v>
      </c>
      <c r="J15" s="8">
        <v>333.25</v>
      </c>
      <c r="K15" s="8">
        <v>377.35</v>
      </c>
      <c r="L15" s="8">
        <v>1333</v>
      </c>
      <c r="M15" s="8">
        <v>1146.89</v>
      </c>
      <c r="O15" s="2">
        <f t="shared" si="0"/>
        <v>0.8858951310861424</v>
      </c>
      <c r="P15" s="2">
        <f t="shared" si="1"/>
        <v>1.6621247311827958</v>
      </c>
      <c r="Q15" s="2">
        <f t="shared" si="2"/>
        <v>1.1323330832708178</v>
      </c>
      <c r="R15" s="2">
        <f t="shared" si="3"/>
        <v>0.8603825956489123</v>
      </c>
      <c r="S15" s="6"/>
      <c r="T15" s="2">
        <f t="shared" si="4"/>
        <v>1</v>
      </c>
      <c r="U15" s="2">
        <f t="shared" si="5"/>
        <v>0.9963578394598651</v>
      </c>
      <c r="V15" s="3"/>
      <c r="W15" s="2">
        <v>0.9614573643410852</v>
      </c>
      <c r="X15" s="2">
        <v>1.4562222222222223</v>
      </c>
      <c r="Y15" s="2">
        <v>1.0774573643410854</v>
      </c>
      <c r="Z15" s="2">
        <v>0.7026356589147287</v>
      </c>
      <c r="AA15" s="12" t="s">
        <v>118</v>
      </c>
    </row>
    <row r="16" spans="1:27" ht="15">
      <c r="A16" s="8" t="s">
        <v>47</v>
      </c>
      <c r="B16" s="8" t="s">
        <v>48</v>
      </c>
      <c r="C16" s="8" t="s">
        <v>49</v>
      </c>
      <c r="D16" s="8" t="s">
        <v>32</v>
      </c>
      <c r="E16" s="8"/>
      <c r="F16" s="8">
        <v>1680</v>
      </c>
      <c r="G16" s="8">
        <v>1074.02</v>
      </c>
      <c r="H16" s="8">
        <v>697.5</v>
      </c>
      <c r="I16" s="8">
        <v>1706.62</v>
      </c>
      <c r="J16" s="8">
        <v>333.25</v>
      </c>
      <c r="K16" s="8">
        <v>366.3</v>
      </c>
      <c r="L16" s="8">
        <v>666.5</v>
      </c>
      <c r="M16" s="8">
        <v>1543.33</v>
      </c>
      <c r="O16" s="2">
        <f t="shared" si="0"/>
        <v>0.6392976190476191</v>
      </c>
      <c r="P16" s="2">
        <f t="shared" si="1"/>
        <v>2.4467670250896054</v>
      </c>
      <c r="Q16" s="2">
        <f t="shared" si="2"/>
        <v>1.0991747936984246</v>
      </c>
      <c r="R16" s="2">
        <f t="shared" si="3"/>
        <v>2.3155738934733683</v>
      </c>
      <c r="S16" s="6"/>
      <c r="T16" s="2">
        <f t="shared" si="4"/>
        <v>1</v>
      </c>
      <c r="U16" s="2">
        <f t="shared" si="5"/>
        <v>1</v>
      </c>
      <c r="V16" s="3"/>
      <c r="W16" s="2">
        <v>0.6822037037037038</v>
      </c>
      <c r="X16" s="2">
        <v>3.1915851851851853</v>
      </c>
      <c r="Y16" s="2">
        <v>1.0652713178294575</v>
      </c>
      <c r="Z16" s="2">
        <v>2.8941085271317832</v>
      </c>
      <c r="AA16" s="12" t="s">
        <v>117</v>
      </c>
    </row>
    <row r="17" spans="1:27" ht="15">
      <c r="A17" s="8" t="s">
        <v>33</v>
      </c>
      <c r="B17" s="8" t="s">
        <v>34</v>
      </c>
      <c r="C17" s="8" t="s">
        <v>50</v>
      </c>
      <c r="D17" s="8" t="s">
        <v>28</v>
      </c>
      <c r="E17" s="8"/>
      <c r="F17" s="8">
        <v>1567.5</v>
      </c>
      <c r="G17" s="8">
        <v>1365.97</v>
      </c>
      <c r="H17" s="8">
        <v>2325</v>
      </c>
      <c r="I17" s="8">
        <v>3914.53</v>
      </c>
      <c r="J17" s="8">
        <v>333.25</v>
      </c>
      <c r="K17" s="8">
        <v>358.95</v>
      </c>
      <c r="L17" s="8">
        <v>1333</v>
      </c>
      <c r="M17" s="8">
        <v>2883.83</v>
      </c>
      <c r="O17" s="2">
        <f t="shared" si="0"/>
        <v>0.8714322169059011</v>
      </c>
      <c r="P17" s="2">
        <f t="shared" si="1"/>
        <v>1.683668817204301</v>
      </c>
      <c r="Q17" s="2">
        <f t="shared" si="2"/>
        <v>1.077119279819955</v>
      </c>
      <c r="R17" s="2">
        <f t="shared" si="3"/>
        <v>2.1634133533383344</v>
      </c>
      <c r="S17" s="6"/>
      <c r="T17" s="2">
        <f t="shared" si="4"/>
        <v>1</v>
      </c>
      <c r="U17" s="2">
        <f t="shared" si="5"/>
        <v>1</v>
      </c>
      <c r="V17" s="3"/>
      <c r="W17" s="2">
        <v>0.7392541254125413</v>
      </c>
      <c r="X17" s="2">
        <v>1.8981644444444443</v>
      </c>
      <c r="Y17" s="2">
        <v>1</v>
      </c>
      <c r="Z17" s="2">
        <v>2.3553333333333333</v>
      </c>
      <c r="AA17" s="12" t="s">
        <v>117</v>
      </c>
    </row>
    <row r="18" spans="1:27" ht="15">
      <c r="A18" s="8" t="s">
        <v>21</v>
      </c>
      <c r="B18" s="8" t="s">
        <v>22</v>
      </c>
      <c r="C18" s="8" t="s">
        <v>51</v>
      </c>
      <c r="D18" s="8" t="s">
        <v>24</v>
      </c>
      <c r="E18" s="8"/>
      <c r="F18" s="8">
        <v>1335</v>
      </c>
      <c r="G18" s="8">
        <v>1159.67</v>
      </c>
      <c r="H18" s="8">
        <v>930</v>
      </c>
      <c r="I18" s="8">
        <v>718.78</v>
      </c>
      <c r="J18" s="8">
        <v>333.25</v>
      </c>
      <c r="K18" s="8">
        <v>355.2</v>
      </c>
      <c r="L18" s="8">
        <v>666.5</v>
      </c>
      <c r="M18" s="8">
        <v>688.48</v>
      </c>
      <c r="O18" s="2">
        <f t="shared" si="0"/>
        <v>0.8686666666666667</v>
      </c>
      <c r="P18" s="2">
        <f t="shared" si="1"/>
        <v>0.7728817204301075</v>
      </c>
      <c r="Q18" s="2">
        <f t="shared" si="2"/>
        <v>1.0658664666166542</v>
      </c>
      <c r="R18" s="2">
        <f t="shared" si="3"/>
        <v>1.0329782445611404</v>
      </c>
      <c r="S18" s="6"/>
      <c r="T18" s="2">
        <f t="shared" si="4"/>
        <v>0.8207741935483871</v>
      </c>
      <c r="U18" s="2">
        <f t="shared" si="5"/>
        <v>1</v>
      </c>
      <c r="V18" s="3"/>
      <c r="W18" s="2">
        <v>0.8552713178294573</v>
      </c>
      <c r="X18" s="2">
        <v>0.9234444444444445</v>
      </c>
      <c r="Y18" s="2">
        <v>1.0342015503875968</v>
      </c>
      <c r="Z18" s="2">
        <v>0.9663565891472867</v>
      </c>
      <c r="AA18" s="12" t="s">
        <v>120</v>
      </c>
    </row>
    <row r="19" spans="1:27" ht="15">
      <c r="A19" s="8" t="s">
        <v>52</v>
      </c>
      <c r="B19" s="8" t="s">
        <v>53</v>
      </c>
      <c r="C19" s="8" t="s">
        <v>53</v>
      </c>
      <c r="D19" s="8" t="s">
        <v>32</v>
      </c>
      <c r="E19" s="8"/>
      <c r="F19" s="8">
        <v>1102.5</v>
      </c>
      <c r="G19" s="8">
        <v>876.23</v>
      </c>
      <c r="H19" s="8">
        <v>1395</v>
      </c>
      <c r="I19" s="8">
        <v>1299.28</v>
      </c>
      <c r="J19" s="8">
        <v>333.25</v>
      </c>
      <c r="K19" s="8">
        <v>377.68</v>
      </c>
      <c r="L19" s="8">
        <v>333.25</v>
      </c>
      <c r="M19" s="8">
        <v>354.7</v>
      </c>
      <c r="O19" s="2">
        <f t="shared" si="0"/>
        <v>0.7947664399092971</v>
      </c>
      <c r="P19" s="2">
        <f t="shared" si="1"/>
        <v>0.9313835125448029</v>
      </c>
      <c r="Q19" s="2">
        <f t="shared" si="2"/>
        <v>1.1333233308327082</v>
      </c>
      <c r="R19" s="2">
        <f t="shared" si="3"/>
        <v>1.0643660915228808</v>
      </c>
      <c r="S19" s="6"/>
      <c r="T19" s="2">
        <f t="shared" si="4"/>
        <v>0.86307497622705</v>
      </c>
      <c r="U19" s="2">
        <f t="shared" si="5"/>
        <v>1</v>
      </c>
      <c r="V19" s="3"/>
      <c r="W19" s="2">
        <v>0.7189859154929578</v>
      </c>
      <c r="X19" s="2">
        <v>0.9324962962962963</v>
      </c>
      <c r="Y19" s="2">
        <v>1.137767441860465</v>
      </c>
      <c r="Z19" s="2">
        <v>1.0683720930232559</v>
      </c>
      <c r="AA19" s="12" t="s">
        <v>123</v>
      </c>
    </row>
    <row r="20" spans="1:27" ht="15">
      <c r="A20" s="8" t="s">
        <v>33</v>
      </c>
      <c r="B20" s="8" t="s">
        <v>34</v>
      </c>
      <c r="C20" s="8" t="s">
        <v>54</v>
      </c>
      <c r="D20" s="8" t="s">
        <v>32</v>
      </c>
      <c r="E20" s="8"/>
      <c r="F20" s="8">
        <v>1680</v>
      </c>
      <c r="G20" s="8">
        <v>1123.45</v>
      </c>
      <c r="H20" s="8">
        <v>697.5</v>
      </c>
      <c r="I20" s="8">
        <v>1890.05</v>
      </c>
      <c r="J20" s="8">
        <v>333.25</v>
      </c>
      <c r="K20" s="8">
        <v>368.32</v>
      </c>
      <c r="L20" s="8">
        <v>666.5</v>
      </c>
      <c r="M20" s="8">
        <v>1363.22</v>
      </c>
      <c r="O20" s="2">
        <f t="shared" si="0"/>
        <v>0.6687202380952382</v>
      </c>
      <c r="P20" s="2">
        <f t="shared" si="1"/>
        <v>2.7097491039426522</v>
      </c>
      <c r="Q20" s="2">
        <f t="shared" si="2"/>
        <v>1.1052363090772692</v>
      </c>
      <c r="R20" s="2">
        <f t="shared" si="3"/>
        <v>2.0453413353338337</v>
      </c>
      <c r="S20" s="6"/>
      <c r="T20" s="2">
        <f t="shared" si="4"/>
        <v>1</v>
      </c>
      <c r="U20" s="2">
        <f t="shared" si="5"/>
        <v>1</v>
      </c>
      <c r="V20" s="3"/>
      <c r="W20" s="2">
        <v>0.5651234567901234</v>
      </c>
      <c r="X20" s="2">
        <v>3.134474074074074</v>
      </c>
      <c r="Y20" s="2">
        <v>0.9448682170542636</v>
      </c>
      <c r="Z20" s="2">
        <v>2.0384186046511625</v>
      </c>
      <c r="AA20" s="12" t="s">
        <v>117</v>
      </c>
    </row>
    <row r="21" spans="1:27" ht="15">
      <c r="A21" s="8" t="s">
        <v>55</v>
      </c>
      <c r="B21" s="8" t="s">
        <v>56</v>
      </c>
      <c r="C21" s="8" t="s">
        <v>57</v>
      </c>
      <c r="D21" s="8" t="s">
        <v>32</v>
      </c>
      <c r="E21" s="8"/>
      <c r="F21" s="8">
        <v>1680</v>
      </c>
      <c r="G21" s="8">
        <v>1123.67</v>
      </c>
      <c r="H21" s="8">
        <v>697.5</v>
      </c>
      <c r="I21" s="8">
        <v>1739.5</v>
      </c>
      <c r="J21" s="8">
        <v>333.25</v>
      </c>
      <c r="K21" s="8">
        <v>389.68</v>
      </c>
      <c r="L21" s="8">
        <v>666.5</v>
      </c>
      <c r="M21" s="8">
        <v>1453.33</v>
      </c>
      <c r="O21" s="2">
        <f t="shared" si="0"/>
        <v>0.6688511904761906</v>
      </c>
      <c r="P21" s="2">
        <f t="shared" si="1"/>
        <v>2.4939068100358424</v>
      </c>
      <c r="Q21" s="2">
        <f t="shared" si="2"/>
        <v>1.1693323330832708</v>
      </c>
      <c r="R21" s="2">
        <f t="shared" si="3"/>
        <v>2.1805401350337585</v>
      </c>
      <c r="S21" s="6"/>
      <c r="T21" s="2">
        <f t="shared" si="4"/>
        <v>1</v>
      </c>
      <c r="U21" s="2">
        <f t="shared" si="5"/>
        <v>1</v>
      </c>
      <c r="V21" s="3"/>
      <c r="W21" s="2">
        <v>0.7446111111111111</v>
      </c>
      <c r="X21" s="2">
        <v>2.2056</v>
      </c>
      <c r="Y21" s="2">
        <v>1.0635038759689923</v>
      </c>
      <c r="Z21" s="2">
        <v>1.8488062015503877</v>
      </c>
      <c r="AA21" s="12" t="s">
        <v>117</v>
      </c>
    </row>
    <row r="22" spans="1:27" ht="15">
      <c r="A22" s="8" t="s">
        <v>58</v>
      </c>
      <c r="B22" s="8" t="s">
        <v>59</v>
      </c>
      <c r="C22" s="8" t="s">
        <v>60</v>
      </c>
      <c r="D22" s="8" t="s">
        <v>37</v>
      </c>
      <c r="E22" s="8"/>
      <c r="F22" s="8">
        <v>1102.5</v>
      </c>
      <c r="G22" s="8">
        <v>1448.97</v>
      </c>
      <c r="H22" s="8">
        <v>2790</v>
      </c>
      <c r="I22" s="8">
        <v>2632.28</v>
      </c>
      <c r="J22" s="8">
        <v>333.25</v>
      </c>
      <c r="K22" s="8">
        <v>355.83</v>
      </c>
      <c r="L22" s="8">
        <v>666.5</v>
      </c>
      <c r="M22" s="8">
        <v>732.83</v>
      </c>
      <c r="O22" s="2">
        <f t="shared" si="0"/>
        <v>1.3142585034013605</v>
      </c>
      <c r="P22" s="2">
        <f t="shared" si="1"/>
        <v>0.9434695340501793</v>
      </c>
      <c r="Q22" s="2">
        <f t="shared" si="2"/>
        <v>1.0677569392348087</v>
      </c>
      <c r="R22" s="2">
        <f t="shared" si="3"/>
        <v>1.0995198799699926</v>
      </c>
      <c r="S22" s="6"/>
      <c r="T22" s="2">
        <f t="shared" si="4"/>
        <v>1</v>
      </c>
      <c r="U22" s="2">
        <f t="shared" si="5"/>
        <v>1</v>
      </c>
      <c r="V22" s="3"/>
      <c r="W22" s="2">
        <v>1.4604225352112674</v>
      </c>
      <c r="X22" s="2">
        <v>0.979937037037037</v>
      </c>
      <c r="Y22" s="2">
        <v>1.0665116279069766</v>
      </c>
      <c r="Z22" s="2">
        <v>1.1148372093023255</v>
      </c>
      <c r="AA22" s="4" t="s">
        <v>121</v>
      </c>
    </row>
    <row r="23" spans="1:27" ht="15">
      <c r="A23" s="8" t="s">
        <v>47</v>
      </c>
      <c r="B23" s="8" t="s">
        <v>48</v>
      </c>
      <c r="C23" s="8" t="s">
        <v>61</v>
      </c>
      <c r="D23" s="8" t="s">
        <v>32</v>
      </c>
      <c r="E23" s="8"/>
      <c r="F23" s="8">
        <v>1680</v>
      </c>
      <c r="G23" s="8">
        <v>1007.52</v>
      </c>
      <c r="H23" s="8">
        <v>697.5</v>
      </c>
      <c r="I23" s="8">
        <v>1469.12</v>
      </c>
      <c r="J23" s="8">
        <v>333.25</v>
      </c>
      <c r="K23" s="8">
        <v>355.95</v>
      </c>
      <c r="L23" s="8">
        <v>666.5</v>
      </c>
      <c r="M23" s="8">
        <v>1019.67</v>
      </c>
      <c r="O23" s="2">
        <f t="shared" si="0"/>
        <v>0.5997142857142858</v>
      </c>
      <c r="P23" s="2">
        <f t="shared" si="1"/>
        <v>2.10626523297491</v>
      </c>
      <c r="Q23" s="2">
        <f t="shared" si="2"/>
        <v>1.0681170292573143</v>
      </c>
      <c r="R23" s="2">
        <f t="shared" si="3"/>
        <v>1.529887471867967</v>
      </c>
      <c r="S23" s="6"/>
      <c r="T23" s="2">
        <f t="shared" si="4"/>
        <v>1</v>
      </c>
      <c r="U23" s="2">
        <f t="shared" si="5"/>
        <v>1</v>
      </c>
      <c r="V23" s="3"/>
      <c r="W23" s="2">
        <v>0.6705123456790124</v>
      </c>
      <c r="X23" s="2">
        <v>2.5898222222222222</v>
      </c>
      <c r="Y23" s="2">
        <v>1.240217054263566</v>
      </c>
      <c r="Z23" s="2">
        <v>2.053891472868217</v>
      </c>
      <c r="AA23" s="12" t="s">
        <v>117</v>
      </c>
    </row>
    <row r="24" spans="1:27" ht="15">
      <c r="A24" s="8" t="s">
        <v>33</v>
      </c>
      <c r="B24" s="8" t="s">
        <v>34</v>
      </c>
      <c r="C24" s="8" t="s">
        <v>62</v>
      </c>
      <c r="D24" s="8" t="s">
        <v>28</v>
      </c>
      <c r="E24" s="8"/>
      <c r="F24" s="9">
        <v>1275</v>
      </c>
      <c r="G24" s="9">
        <v>1201.53</v>
      </c>
      <c r="H24" s="9">
        <v>1627.5</v>
      </c>
      <c r="I24" s="9">
        <v>3133.5</v>
      </c>
      <c r="J24" s="9">
        <v>333.25</v>
      </c>
      <c r="K24" s="9">
        <v>358.28</v>
      </c>
      <c r="L24" s="9">
        <v>666.5</v>
      </c>
      <c r="M24" s="9">
        <v>1447.13</v>
      </c>
      <c r="O24" s="2">
        <f t="shared" si="0"/>
        <v>0.9423764705882353</v>
      </c>
      <c r="P24" s="2">
        <f t="shared" si="1"/>
        <v>1.9253456221198157</v>
      </c>
      <c r="Q24" s="2">
        <f t="shared" si="2"/>
        <v>1.0751087771942984</v>
      </c>
      <c r="R24" s="2">
        <f t="shared" si="3"/>
        <v>2.1712378094523634</v>
      </c>
      <c r="S24" s="6"/>
      <c r="T24" s="2">
        <f t="shared" si="4"/>
        <v>1</v>
      </c>
      <c r="U24" s="2">
        <f t="shared" si="5"/>
        <v>1</v>
      </c>
      <c r="V24" s="3"/>
      <c r="W24" s="2">
        <v>0.8448130081300812</v>
      </c>
      <c r="X24" s="2">
        <v>1.9095555555555557</v>
      </c>
      <c r="Y24" s="2">
        <v>1.035751937984496</v>
      </c>
      <c r="Z24" s="2">
        <v>1.8822790697674419</v>
      </c>
      <c r="AA24" s="4" t="s">
        <v>121</v>
      </c>
    </row>
    <row r="25" spans="1:26" ht="15">
      <c r="A25" s="8" t="s">
        <v>63</v>
      </c>
      <c r="B25" s="8" t="s">
        <v>64</v>
      </c>
      <c r="C25" s="8" t="s">
        <v>65</v>
      </c>
      <c r="D25" s="8" t="s">
        <v>66</v>
      </c>
      <c r="E25" s="8"/>
      <c r="F25" s="8">
        <v>356.5</v>
      </c>
      <c r="G25" s="8">
        <v>356.5</v>
      </c>
      <c r="H25" s="8">
        <v>356.5</v>
      </c>
      <c r="I25" s="8">
        <v>356.5</v>
      </c>
      <c r="J25" s="8">
        <v>333.25</v>
      </c>
      <c r="K25" s="8">
        <v>333.25</v>
      </c>
      <c r="L25" s="8">
        <v>333.25</v>
      </c>
      <c r="M25" s="8">
        <v>333.25</v>
      </c>
      <c r="O25" s="2">
        <f t="shared" si="0"/>
        <v>1</v>
      </c>
      <c r="P25" s="2">
        <f t="shared" si="1"/>
        <v>1</v>
      </c>
      <c r="Q25" s="2">
        <f t="shared" si="2"/>
        <v>1</v>
      </c>
      <c r="R25" s="2">
        <f t="shared" si="3"/>
        <v>1</v>
      </c>
      <c r="S25" s="6"/>
      <c r="T25" s="2">
        <f t="shared" si="4"/>
        <v>1</v>
      </c>
      <c r="U25" s="2">
        <f t="shared" si="5"/>
        <v>1</v>
      </c>
      <c r="V25" s="3"/>
      <c r="W25" s="2">
        <v>1</v>
      </c>
      <c r="X25" s="2">
        <v>1</v>
      </c>
      <c r="Y25" s="2">
        <v>1</v>
      </c>
      <c r="Z25" s="2">
        <v>1</v>
      </c>
    </row>
    <row r="26" spans="1:27" ht="15">
      <c r="A26" s="8" t="s">
        <v>33</v>
      </c>
      <c r="B26" s="8" t="s">
        <v>34</v>
      </c>
      <c r="C26" s="8" t="s">
        <v>67</v>
      </c>
      <c r="D26" s="8" t="s">
        <v>32</v>
      </c>
      <c r="E26" s="8"/>
      <c r="F26" s="8">
        <v>1335</v>
      </c>
      <c r="G26" s="8">
        <v>1806.92</v>
      </c>
      <c r="H26" s="8">
        <v>1162.5</v>
      </c>
      <c r="I26" s="8">
        <v>2354.05</v>
      </c>
      <c r="J26" s="8">
        <v>333.25</v>
      </c>
      <c r="K26" s="8">
        <v>391.2</v>
      </c>
      <c r="L26" s="8">
        <v>666.5</v>
      </c>
      <c r="M26" s="8">
        <v>1386.23</v>
      </c>
      <c r="O26" s="2">
        <f t="shared" si="0"/>
        <v>1.353498127340824</v>
      </c>
      <c r="P26" s="2">
        <f t="shared" si="1"/>
        <v>2.024989247311828</v>
      </c>
      <c r="Q26" s="2">
        <f t="shared" si="2"/>
        <v>1.1738934733683422</v>
      </c>
      <c r="R26" s="2">
        <f t="shared" si="3"/>
        <v>2.0798649662415603</v>
      </c>
      <c r="S26" s="6"/>
      <c r="T26" s="2">
        <f t="shared" si="4"/>
        <v>1</v>
      </c>
      <c r="U26" s="2">
        <f t="shared" si="5"/>
        <v>1</v>
      </c>
      <c r="V26" s="3"/>
      <c r="W26" s="2">
        <v>1.3753720930232558</v>
      </c>
      <c r="X26" s="2">
        <v>2.1880444444444445</v>
      </c>
      <c r="Y26" s="2">
        <v>1.0693023255813954</v>
      </c>
      <c r="Z26" s="2">
        <v>1.6696899224806203</v>
      </c>
      <c r="AA26" s="4" t="s">
        <v>121</v>
      </c>
    </row>
    <row r="27" spans="1:27" ht="15">
      <c r="A27" s="8" t="s">
        <v>55</v>
      </c>
      <c r="B27" s="8" t="s">
        <v>56</v>
      </c>
      <c r="C27" s="8" t="s">
        <v>68</v>
      </c>
      <c r="D27" s="8" t="s">
        <v>32</v>
      </c>
      <c r="E27" s="8"/>
      <c r="F27" s="8">
        <v>1507.5</v>
      </c>
      <c r="G27" s="8">
        <v>1398.27</v>
      </c>
      <c r="H27" s="8">
        <v>697.5</v>
      </c>
      <c r="I27" s="8">
        <v>1579.27</v>
      </c>
      <c r="J27" s="8">
        <v>333.25</v>
      </c>
      <c r="K27" s="8">
        <v>385.23</v>
      </c>
      <c r="L27" s="8">
        <v>666.5</v>
      </c>
      <c r="M27" s="8">
        <v>1000.32</v>
      </c>
      <c r="O27" s="2">
        <f t="shared" si="0"/>
        <v>0.9275422885572139</v>
      </c>
      <c r="P27" s="2">
        <f t="shared" si="1"/>
        <v>2.2641863799283155</v>
      </c>
      <c r="Q27" s="2">
        <f t="shared" si="2"/>
        <v>1.1559789947486871</v>
      </c>
      <c r="R27" s="2">
        <f t="shared" si="3"/>
        <v>1.500855213803451</v>
      </c>
      <c r="S27" s="6"/>
      <c r="T27" s="2">
        <f t="shared" si="4"/>
        <v>1</v>
      </c>
      <c r="U27" s="2">
        <f t="shared" si="5"/>
        <v>1</v>
      </c>
      <c r="V27" s="3"/>
      <c r="W27" s="2">
        <v>0.8759793814432989</v>
      </c>
      <c r="X27" s="2">
        <v>2.08</v>
      </c>
      <c r="Y27" s="2">
        <v>1.0504806201550387</v>
      </c>
      <c r="Z27" s="2">
        <v>1.702527131782946</v>
      </c>
      <c r="AA27" s="4" t="s">
        <v>121</v>
      </c>
    </row>
    <row r="28" spans="1:27" ht="15">
      <c r="A28" s="8" t="s">
        <v>21</v>
      </c>
      <c r="B28" s="8" t="s">
        <v>22</v>
      </c>
      <c r="C28" s="8" t="s">
        <v>69</v>
      </c>
      <c r="D28" s="8" t="s">
        <v>37</v>
      </c>
      <c r="E28" s="8"/>
      <c r="F28" s="8">
        <v>885.5</v>
      </c>
      <c r="G28" s="8">
        <v>804</v>
      </c>
      <c r="H28" s="8">
        <v>2139</v>
      </c>
      <c r="I28" s="8">
        <v>3410</v>
      </c>
      <c r="J28" s="8">
        <v>333.25</v>
      </c>
      <c r="K28" s="8">
        <v>333.25</v>
      </c>
      <c r="L28" s="8">
        <v>1333</v>
      </c>
      <c r="M28" s="8">
        <v>1333</v>
      </c>
      <c r="O28" s="2">
        <f t="shared" si="0"/>
        <v>0.9079616036137775</v>
      </c>
      <c r="P28" s="2">
        <f t="shared" si="1"/>
        <v>1.5942028985507246</v>
      </c>
      <c r="Q28" s="2">
        <f t="shared" si="2"/>
        <v>1</v>
      </c>
      <c r="R28" s="2">
        <f t="shared" si="3"/>
        <v>1</v>
      </c>
      <c r="S28" s="6"/>
      <c r="T28" s="2">
        <f t="shared" si="4"/>
        <v>1</v>
      </c>
      <c r="U28" s="2">
        <f t="shared" si="5"/>
        <v>1</v>
      </c>
      <c r="V28" s="3"/>
      <c r="W28" s="2">
        <v>1.0707602339181286</v>
      </c>
      <c r="X28" s="2">
        <v>1.5869565217391304</v>
      </c>
      <c r="Y28" s="2">
        <v>1</v>
      </c>
      <c r="Z28" s="2">
        <v>1</v>
      </c>
      <c r="AA28" s="4" t="s">
        <v>121</v>
      </c>
    </row>
    <row r="29" spans="1:27" ht="15">
      <c r="A29" s="8" t="s">
        <v>29</v>
      </c>
      <c r="B29" s="8" t="s">
        <v>30</v>
      </c>
      <c r="C29" s="8" t="s">
        <v>70</v>
      </c>
      <c r="D29" s="8" t="s">
        <v>32</v>
      </c>
      <c r="E29" s="8"/>
      <c r="F29" s="8">
        <v>1507.5</v>
      </c>
      <c r="G29" s="8">
        <v>974</v>
      </c>
      <c r="H29" s="8">
        <v>697.5</v>
      </c>
      <c r="I29" s="8">
        <v>1489.92</v>
      </c>
      <c r="J29" s="8">
        <v>333.25</v>
      </c>
      <c r="K29" s="8">
        <v>447.5</v>
      </c>
      <c r="L29" s="8">
        <v>666.5</v>
      </c>
      <c r="M29" s="8">
        <v>639.2</v>
      </c>
      <c r="O29" s="2">
        <f t="shared" si="0"/>
        <v>0.6461028192371476</v>
      </c>
      <c r="P29" s="2">
        <f t="shared" si="1"/>
        <v>2.1360860215053763</v>
      </c>
      <c r="Q29" s="2">
        <f t="shared" si="2"/>
        <v>1.3428357089272318</v>
      </c>
      <c r="R29" s="2">
        <f t="shared" si="3"/>
        <v>0.959039759939985</v>
      </c>
      <c r="S29" s="6"/>
      <c r="T29" s="2">
        <f t="shared" si="4"/>
        <v>1</v>
      </c>
      <c r="U29" s="2">
        <f t="shared" si="5"/>
        <v>1</v>
      </c>
      <c r="V29" s="3"/>
      <c r="W29" s="2">
        <v>0.6040206185567011</v>
      </c>
      <c r="X29" s="2">
        <v>1.5860444444444444</v>
      </c>
      <c r="Y29" s="2">
        <v>1.3234728682170542</v>
      </c>
      <c r="Z29" s="2">
        <v>1.0079069767441862</v>
      </c>
      <c r="AA29" s="12" t="s">
        <v>117</v>
      </c>
    </row>
    <row r="30" spans="1:27" ht="15">
      <c r="A30" s="8" t="s">
        <v>47</v>
      </c>
      <c r="B30" s="8" t="s">
        <v>48</v>
      </c>
      <c r="C30" s="8" t="s">
        <v>71</v>
      </c>
      <c r="D30" s="8" t="s">
        <v>32</v>
      </c>
      <c r="E30" s="8"/>
      <c r="F30" s="8">
        <v>1507.5</v>
      </c>
      <c r="G30" s="8">
        <v>1280.15</v>
      </c>
      <c r="H30" s="8">
        <v>697.5</v>
      </c>
      <c r="I30" s="8">
        <v>1355.28</v>
      </c>
      <c r="J30" s="8">
        <v>333.25</v>
      </c>
      <c r="K30" s="8">
        <v>357.9</v>
      </c>
      <c r="L30" s="8">
        <v>666.5</v>
      </c>
      <c r="M30" s="8">
        <v>1472.33</v>
      </c>
      <c r="O30" s="2">
        <f t="shared" si="0"/>
        <v>0.8491873963515755</v>
      </c>
      <c r="P30" s="2">
        <f t="shared" si="1"/>
        <v>1.9430537634408602</v>
      </c>
      <c r="Q30" s="2">
        <f t="shared" si="2"/>
        <v>1.0739684921230306</v>
      </c>
      <c r="R30" s="2">
        <f t="shared" si="3"/>
        <v>2.2090472618154537</v>
      </c>
      <c r="S30" s="6"/>
      <c r="T30" s="2">
        <f t="shared" si="4"/>
        <v>1</v>
      </c>
      <c r="U30" s="2">
        <f t="shared" si="5"/>
        <v>1</v>
      </c>
      <c r="V30" s="3"/>
      <c r="W30" s="2">
        <v>0.896</v>
      </c>
      <c r="X30" s="2">
        <v>2.638740740740741</v>
      </c>
      <c r="Y30" s="2">
        <v>1.1136434108527131</v>
      </c>
      <c r="Z30" s="2">
        <v>2.424077519379845</v>
      </c>
      <c r="AA30" s="12" t="s">
        <v>117</v>
      </c>
    </row>
    <row r="31" spans="1:27" ht="15">
      <c r="A31" s="8" t="s">
        <v>72</v>
      </c>
      <c r="B31" s="8" t="s">
        <v>73</v>
      </c>
      <c r="C31" s="8" t="s">
        <v>74</v>
      </c>
      <c r="D31" s="8" t="s">
        <v>28</v>
      </c>
      <c r="E31" s="8"/>
      <c r="F31" s="8">
        <v>1102.5</v>
      </c>
      <c r="G31" s="8">
        <v>1400.6</v>
      </c>
      <c r="H31" s="8">
        <v>1860</v>
      </c>
      <c r="I31" s="8">
        <v>2987.65</v>
      </c>
      <c r="J31" s="8">
        <v>333.25</v>
      </c>
      <c r="K31" s="8">
        <v>402.22</v>
      </c>
      <c r="L31" s="8">
        <v>1333</v>
      </c>
      <c r="M31" s="8">
        <v>1860.17</v>
      </c>
      <c r="O31" s="2">
        <f t="shared" si="0"/>
        <v>1.2703854875283447</v>
      </c>
      <c r="P31" s="2">
        <f t="shared" si="1"/>
        <v>1.606263440860215</v>
      </c>
      <c r="Q31" s="2">
        <f t="shared" si="2"/>
        <v>1.206961740435109</v>
      </c>
      <c r="R31" s="2">
        <f t="shared" si="3"/>
        <v>1.3954763690922731</v>
      </c>
      <c r="S31" s="6"/>
      <c r="T31" s="2">
        <f t="shared" si="4"/>
        <v>1</v>
      </c>
      <c r="U31" s="2">
        <f t="shared" si="5"/>
        <v>1</v>
      </c>
      <c r="V31" s="3"/>
      <c r="W31" s="2">
        <v>1.2642723004694836</v>
      </c>
      <c r="X31" s="2">
        <v>1.507288888888889</v>
      </c>
      <c r="Y31" s="2">
        <v>1.206108527131783</v>
      </c>
      <c r="Z31" s="2">
        <v>1.2924418604651162</v>
      </c>
      <c r="AA31" s="4" t="s">
        <v>121</v>
      </c>
    </row>
    <row r="32" spans="1:27" ht="15">
      <c r="A32" s="8" t="s">
        <v>72</v>
      </c>
      <c r="B32" s="8" t="s">
        <v>73</v>
      </c>
      <c r="C32" s="8" t="s">
        <v>75</v>
      </c>
      <c r="D32" s="8" t="s">
        <v>28</v>
      </c>
      <c r="E32" s="8"/>
      <c r="F32" s="8">
        <v>1275</v>
      </c>
      <c r="G32" s="8">
        <v>1201.47</v>
      </c>
      <c r="H32" s="8">
        <v>1395</v>
      </c>
      <c r="I32" s="8">
        <v>2047.27</v>
      </c>
      <c r="J32" s="8">
        <v>333.25</v>
      </c>
      <c r="K32" s="8">
        <v>355.83</v>
      </c>
      <c r="L32" s="8">
        <v>666.5</v>
      </c>
      <c r="M32" s="8">
        <v>1042.83</v>
      </c>
      <c r="O32" s="2">
        <f t="shared" si="0"/>
        <v>0.9423294117647059</v>
      </c>
      <c r="P32" s="2">
        <f t="shared" si="1"/>
        <v>1.4675770609318997</v>
      </c>
      <c r="Q32" s="2">
        <f t="shared" si="2"/>
        <v>1.0677569392348087</v>
      </c>
      <c r="R32" s="2">
        <f t="shared" si="3"/>
        <v>1.5646361590397597</v>
      </c>
      <c r="S32" s="6"/>
      <c r="T32" s="2">
        <f t="shared" si="4"/>
        <v>1</v>
      </c>
      <c r="U32" s="2">
        <f t="shared" si="5"/>
        <v>1</v>
      </c>
      <c r="V32" s="3"/>
      <c r="W32" s="2">
        <v>0.9437967479674796</v>
      </c>
      <c r="X32" s="2">
        <v>1.204962962962963</v>
      </c>
      <c r="Y32" s="2">
        <v>1.0321550387596898</v>
      </c>
      <c r="Z32" s="2">
        <v>1.650031007751938</v>
      </c>
      <c r="AA32" s="4" t="s">
        <v>121</v>
      </c>
    </row>
    <row r="33" spans="1:27" ht="15">
      <c r="A33" s="8" t="s">
        <v>33</v>
      </c>
      <c r="B33" s="8" t="s">
        <v>34</v>
      </c>
      <c r="C33" s="8" t="s">
        <v>76</v>
      </c>
      <c r="D33" s="8" t="s">
        <v>32</v>
      </c>
      <c r="E33" s="8"/>
      <c r="F33" s="8">
        <v>1567.5</v>
      </c>
      <c r="G33" s="8">
        <v>1394.5</v>
      </c>
      <c r="H33" s="8">
        <v>1162.5</v>
      </c>
      <c r="I33" s="8">
        <v>2252.68</v>
      </c>
      <c r="J33" s="8">
        <v>333.25</v>
      </c>
      <c r="K33" s="8">
        <v>318.47</v>
      </c>
      <c r="L33" s="8">
        <v>999.75</v>
      </c>
      <c r="M33" s="8">
        <v>1662.63</v>
      </c>
      <c r="O33" s="2">
        <f t="shared" si="0"/>
        <v>0.8896331738437001</v>
      </c>
      <c r="P33" s="2">
        <f t="shared" si="1"/>
        <v>1.937789247311828</v>
      </c>
      <c r="Q33" s="2">
        <f t="shared" si="2"/>
        <v>0.9556489122280571</v>
      </c>
      <c r="R33" s="2">
        <f t="shared" si="3"/>
        <v>1.6630457614403602</v>
      </c>
      <c r="S33" s="6"/>
      <c r="T33" s="2">
        <f t="shared" si="4"/>
        <v>1</v>
      </c>
      <c r="U33" s="2">
        <f t="shared" si="5"/>
        <v>1</v>
      </c>
      <c r="V33" s="3"/>
      <c r="W33" s="2">
        <v>0.9416501650165016</v>
      </c>
      <c r="X33" s="2">
        <v>1.761128888888889</v>
      </c>
      <c r="Y33" s="2">
        <v>1.120093023255814</v>
      </c>
      <c r="Z33" s="2">
        <v>1.6434418604651162</v>
      </c>
      <c r="AA33" s="12" t="s">
        <v>117</v>
      </c>
    </row>
    <row r="34" spans="1:27" ht="15">
      <c r="A34" s="8" t="s">
        <v>21</v>
      </c>
      <c r="B34" s="8" t="s">
        <v>22</v>
      </c>
      <c r="C34" s="8" t="s">
        <v>77</v>
      </c>
      <c r="D34" s="8" t="s">
        <v>24</v>
      </c>
      <c r="E34" s="8"/>
      <c r="F34" s="8">
        <v>1335</v>
      </c>
      <c r="G34" s="8">
        <v>1169.72</v>
      </c>
      <c r="H34" s="8">
        <v>930</v>
      </c>
      <c r="I34" s="8">
        <v>1403</v>
      </c>
      <c r="J34" s="8">
        <v>333.25</v>
      </c>
      <c r="K34" s="8">
        <v>351.33</v>
      </c>
      <c r="L34" s="8">
        <v>666.5</v>
      </c>
      <c r="M34" s="8">
        <v>697.36</v>
      </c>
      <c r="O34" s="2">
        <f t="shared" si="0"/>
        <v>0.8761947565543071</v>
      </c>
      <c r="P34" s="2">
        <f t="shared" si="1"/>
        <v>1.5086021505376344</v>
      </c>
      <c r="Q34" s="2">
        <f t="shared" si="2"/>
        <v>1.0542535633908476</v>
      </c>
      <c r="R34" s="2">
        <f t="shared" si="3"/>
        <v>1.0463015753938485</v>
      </c>
      <c r="S34" s="6"/>
      <c r="T34" s="2">
        <f t="shared" si="4"/>
        <v>1</v>
      </c>
      <c r="U34" s="2">
        <f t="shared" si="5"/>
        <v>1</v>
      </c>
      <c r="V34" s="3"/>
      <c r="W34" s="2">
        <v>0.8226201550387597</v>
      </c>
      <c r="X34" s="2">
        <v>1.533111111111111</v>
      </c>
      <c r="Y34" s="2">
        <v>1.1606201550387598</v>
      </c>
      <c r="Z34" s="2">
        <v>1.0206976744186047</v>
      </c>
      <c r="AA34" s="12" t="s">
        <v>117</v>
      </c>
    </row>
    <row r="35" spans="1:26" ht="15">
      <c r="A35" s="8" t="s">
        <v>47</v>
      </c>
      <c r="B35" s="8" t="s">
        <v>48</v>
      </c>
      <c r="C35" s="8" t="s">
        <v>78</v>
      </c>
      <c r="D35" s="8" t="s">
        <v>32</v>
      </c>
      <c r="E35" s="8"/>
      <c r="F35" s="8">
        <v>1102.5</v>
      </c>
      <c r="G35" s="8">
        <v>1056.27</v>
      </c>
      <c r="H35" s="8">
        <v>465</v>
      </c>
      <c r="I35" s="8">
        <v>527.5</v>
      </c>
      <c r="J35" s="8">
        <v>333.25</v>
      </c>
      <c r="K35" s="8">
        <v>355.67</v>
      </c>
      <c r="L35" s="8">
        <v>333.25</v>
      </c>
      <c r="M35" s="8">
        <v>332.93</v>
      </c>
      <c r="O35" s="2">
        <f t="shared" si="0"/>
        <v>0.9580680272108844</v>
      </c>
      <c r="P35" s="2">
        <f t="shared" si="1"/>
        <v>1.1344086021505377</v>
      </c>
      <c r="Q35" s="2">
        <f t="shared" si="2"/>
        <v>1.0672768192048012</v>
      </c>
      <c r="R35" s="2">
        <f t="shared" si="3"/>
        <v>0.9990397599399851</v>
      </c>
      <c r="S35" s="6"/>
      <c r="T35" s="2">
        <f t="shared" si="4"/>
        <v>1</v>
      </c>
      <c r="U35" s="2">
        <f t="shared" si="5"/>
        <v>1</v>
      </c>
      <c r="V35" s="3"/>
      <c r="W35" s="2">
        <v>0.9123661971830985</v>
      </c>
      <c r="X35" s="2">
        <v>1.243111111111111</v>
      </c>
      <c r="Y35" s="2">
        <v>1.0714108527131783</v>
      </c>
      <c r="Z35" s="2">
        <v>0.9253333333333333</v>
      </c>
    </row>
    <row r="36" spans="1:27" ht="15">
      <c r="A36" s="8" t="s">
        <v>58</v>
      </c>
      <c r="B36" s="8" t="s">
        <v>59</v>
      </c>
      <c r="C36" s="8" t="s">
        <v>79</v>
      </c>
      <c r="D36" s="8" t="s">
        <v>80</v>
      </c>
      <c r="E36" s="8"/>
      <c r="F36" s="8">
        <v>2032.5</v>
      </c>
      <c r="G36" s="8">
        <v>1883.62</v>
      </c>
      <c r="H36" s="8">
        <v>1860</v>
      </c>
      <c r="I36" s="8">
        <v>2713.55</v>
      </c>
      <c r="J36" s="8">
        <v>666.5</v>
      </c>
      <c r="K36" s="8">
        <v>632.28</v>
      </c>
      <c r="L36" s="8">
        <v>666.5</v>
      </c>
      <c r="M36" s="8">
        <v>1233.38</v>
      </c>
      <c r="O36" s="2">
        <f t="shared" si="0"/>
        <v>0.926750307503075</v>
      </c>
      <c r="P36" s="2">
        <f t="shared" si="1"/>
        <v>1.4588978494623657</v>
      </c>
      <c r="Q36" s="2">
        <f t="shared" si="2"/>
        <v>0.9486571642910727</v>
      </c>
      <c r="R36" s="2">
        <f t="shared" si="3"/>
        <v>1.8505326331582896</v>
      </c>
      <c r="S36" s="6"/>
      <c r="T36" s="2">
        <f t="shared" si="4"/>
        <v>1</v>
      </c>
      <c r="U36" s="2">
        <f t="shared" si="5"/>
        <v>1</v>
      </c>
      <c r="V36" s="3"/>
      <c r="W36" s="2">
        <v>0.9755318066157761</v>
      </c>
      <c r="X36" s="2">
        <v>1.27135</v>
      </c>
      <c r="Y36" s="2">
        <v>0.9155348837209302</v>
      </c>
      <c r="Z36" s="2">
        <v>1.916279069767442</v>
      </c>
      <c r="AA36" s="4" t="s">
        <v>121</v>
      </c>
    </row>
    <row r="37" spans="1:27" ht="15">
      <c r="A37" s="8" t="s">
        <v>72</v>
      </c>
      <c r="B37" s="8" t="s">
        <v>73</v>
      </c>
      <c r="C37" s="8" t="s">
        <v>81</v>
      </c>
      <c r="D37" s="8" t="s">
        <v>28</v>
      </c>
      <c r="E37" s="8"/>
      <c r="F37" s="8">
        <v>1275</v>
      </c>
      <c r="G37" s="8">
        <v>1191.2</v>
      </c>
      <c r="H37" s="8">
        <v>1395</v>
      </c>
      <c r="I37" s="8">
        <v>1855.28</v>
      </c>
      <c r="J37" s="8">
        <v>333.25</v>
      </c>
      <c r="K37" s="8">
        <v>356.12</v>
      </c>
      <c r="L37" s="8">
        <v>666.5</v>
      </c>
      <c r="M37" s="8">
        <v>1114.87</v>
      </c>
      <c r="O37" s="2">
        <f t="shared" si="0"/>
        <v>0.9342745098039216</v>
      </c>
      <c r="P37" s="2">
        <f t="shared" si="1"/>
        <v>1.3299498207885305</v>
      </c>
      <c r="Q37" s="2">
        <f t="shared" si="2"/>
        <v>1.0686271567891974</v>
      </c>
      <c r="R37" s="2">
        <f t="shared" si="3"/>
        <v>1.6727231807951985</v>
      </c>
      <c r="S37" s="6"/>
      <c r="T37" s="2">
        <f t="shared" si="4"/>
        <v>1</v>
      </c>
      <c r="U37" s="2">
        <f t="shared" si="5"/>
        <v>1</v>
      </c>
      <c r="V37" s="3"/>
      <c r="W37" s="2">
        <v>1.051</v>
      </c>
      <c r="X37" s="2">
        <v>1.0723333333333334</v>
      </c>
      <c r="Y37" s="2">
        <v>1.0672868217054263</v>
      </c>
      <c r="Z37" s="2">
        <v>1.7392558139534884</v>
      </c>
      <c r="AA37" s="4" t="s">
        <v>121</v>
      </c>
    </row>
    <row r="38" spans="1:26" ht="15">
      <c r="A38" s="8" t="s">
        <v>82</v>
      </c>
      <c r="B38" s="8" t="s">
        <v>83</v>
      </c>
      <c r="C38" s="8" t="s">
        <v>83</v>
      </c>
      <c r="D38" s="8" t="s">
        <v>84</v>
      </c>
      <c r="E38" s="8"/>
      <c r="F38" s="8">
        <v>2032.5</v>
      </c>
      <c r="G38" s="8">
        <v>2258.33</v>
      </c>
      <c r="H38" s="8">
        <v>1860</v>
      </c>
      <c r="I38" s="8">
        <v>2902.73</v>
      </c>
      <c r="J38" s="8">
        <v>666.5</v>
      </c>
      <c r="K38" s="8">
        <v>633.67</v>
      </c>
      <c r="L38" s="8">
        <v>999.75</v>
      </c>
      <c r="M38" s="8">
        <v>1383.97</v>
      </c>
      <c r="O38" s="2">
        <f t="shared" si="0"/>
        <v>1.111109471094711</v>
      </c>
      <c r="P38" s="2">
        <f t="shared" si="1"/>
        <v>1.5606075268817203</v>
      </c>
      <c r="Q38" s="2">
        <f t="shared" si="2"/>
        <v>0.9507426856714178</v>
      </c>
      <c r="R38" s="2">
        <f t="shared" si="3"/>
        <v>1.384316079019755</v>
      </c>
      <c r="S38" s="6"/>
      <c r="T38" s="2">
        <f t="shared" si="4"/>
        <v>1</v>
      </c>
      <c r="U38" s="2">
        <f t="shared" si="5"/>
        <v>1</v>
      </c>
      <c r="V38" s="3"/>
      <c r="W38" s="2">
        <v>0.9096793893129771</v>
      </c>
      <c r="X38" s="2">
        <v>1.4381833333333334</v>
      </c>
      <c r="Y38" s="2">
        <v>0.9426821705426356</v>
      </c>
      <c r="Z38" s="2">
        <v>1.1812403100775193</v>
      </c>
    </row>
    <row r="39" spans="1:27" ht="15">
      <c r="A39" s="8" t="s">
        <v>85</v>
      </c>
      <c r="B39" s="8" t="s">
        <v>86</v>
      </c>
      <c r="C39" s="8" t="s">
        <v>87</v>
      </c>
      <c r="D39" s="8" t="s">
        <v>28</v>
      </c>
      <c r="E39" s="8"/>
      <c r="F39" s="8">
        <v>1800</v>
      </c>
      <c r="G39" s="8">
        <v>2030.03</v>
      </c>
      <c r="H39" s="8">
        <v>2092.5</v>
      </c>
      <c r="I39" s="8">
        <v>2005.1</v>
      </c>
      <c r="J39" s="8">
        <v>333.25</v>
      </c>
      <c r="K39" s="8">
        <v>358.4</v>
      </c>
      <c r="L39" s="8">
        <v>1333</v>
      </c>
      <c r="M39" s="8">
        <v>1096.8</v>
      </c>
      <c r="O39" s="2">
        <f t="shared" si="0"/>
        <v>1.1277944444444443</v>
      </c>
      <c r="P39" s="2">
        <f t="shared" si="1"/>
        <v>0.958231780167264</v>
      </c>
      <c r="Q39" s="2">
        <f t="shared" si="2"/>
        <v>1.0754688672168042</v>
      </c>
      <c r="R39" s="2">
        <f t="shared" si="3"/>
        <v>0.8228057014253563</v>
      </c>
      <c r="S39" s="6"/>
      <c r="T39" s="2">
        <f t="shared" si="4"/>
        <v>1</v>
      </c>
      <c r="U39" s="2">
        <f>IF(((K39/J39)+(M39/L39))/2&gt;1,1,((K39/J39)+(M39/L39))/2)</f>
        <v>0.9491372843210802</v>
      </c>
      <c r="V39" s="3"/>
      <c r="W39" s="2">
        <v>0.9939367816091954</v>
      </c>
      <c r="X39" s="2">
        <v>0.9683061728395062</v>
      </c>
      <c r="Y39" s="2">
        <v>1.0817054263565893</v>
      </c>
      <c r="Z39" s="2">
        <v>0.8483875968992248</v>
      </c>
      <c r="AA39" s="12" t="s">
        <v>119</v>
      </c>
    </row>
    <row r="40" spans="1:27" ht="15">
      <c r="A40" s="8" t="s">
        <v>29</v>
      </c>
      <c r="B40" s="8" t="s">
        <v>30</v>
      </c>
      <c r="C40" s="8" t="s">
        <v>88</v>
      </c>
      <c r="D40" s="8" t="s">
        <v>32</v>
      </c>
      <c r="E40" s="8"/>
      <c r="F40" s="8">
        <v>1680</v>
      </c>
      <c r="G40" s="8">
        <v>1326.63</v>
      </c>
      <c r="H40" s="8">
        <v>697.5</v>
      </c>
      <c r="I40" s="8">
        <v>941.67</v>
      </c>
      <c r="J40" s="8">
        <v>333.25</v>
      </c>
      <c r="K40" s="8">
        <v>392.08</v>
      </c>
      <c r="L40" s="8">
        <v>666.5</v>
      </c>
      <c r="M40" s="8">
        <v>719.6</v>
      </c>
      <c r="O40" s="2">
        <f t="shared" si="0"/>
        <v>0.7896607142857144</v>
      </c>
      <c r="P40" s="2">
        <f t="shared" si="1"/>
        <v>1.350064516129032</v>
      </c>
      <c r="Q40" s="2">
        <f t="shared" si="2"/>
        <v>1.1765341335333832</v>
      </c>
      <c r="R40" s="2">
        <f t="shared" si="3"/>
        <v>1.0796699174793698</v>
      </c>
      <c r="S40" s="6"/>
      <c r="T40" s="2">
        <f t="shared" si="4"/>
        <v>1</v>
      </c>
      <c r="U40" s="2">
        <f t="shared" si="5"/>
        <v>1</v>
      </c>
      <c r="V40" s="3"/>
      <c r="W40" s="2">
        <v>0.8535308641975309</v>
      </c>
      <c r="X40" s="2">
        <v>1.0832296296296295</v>
      </c>
      <c r="Y40" s="2">
        <v>1.097891472868217</v>
      </c>
      <c r="Z40" s="2">
        <v>1.085922480620155</v>
      </c>
      <c r="AA40" s="12" t="s">
        <v>117</v>
      </c>
    </row>
    <row r="41" spans="1:27" ht="15">
      <c r="A41" s="8" t="s">
        <v>29</v>
      </c>
      <c r="B41" s="8" t="s">
        <v>30</v>
      </c>
      <c r="C41" s="8" t="s">
        <v>89</v>
      </c>
      <c r="D41" s="8" t="s">
        <v>32</v>
      </c>
      <c r="E41" s="8"/>
      <c r="F41" s="8">
        <v>1507.5</v>
      </c>
      <c r="G41" s="8">
        <v>1328.83</v>
      </c>
      <c r="H41" s="8">
        <v>697.5</v>
      </c>
      <c r="I41" s="8">
        <v>1049.98</v>
      </c>
      <c r="J41" s="8">
        <v>333.25</v>
      </c>
      <c r="K41" s="8">
        <v>353.81</v>
      </c>
      <c r="L41" s="8">
        <v>666.5</v>
      </c>
      <c r="M41" s="8">
        <v>692.22</v>
      </c>
      <c r="O41" s="2">
        <f t="shared" si="0"/>
        <v>0.8814792703150912</v>
      </c>
      <c r="P41" s="2">
        <f t="shared" si="1"/>
        <v>1.505347670250896</v>
      </c>
      <c r="Q41" s="2">
        <f t="shared" si="2"/>
        <v>1.061695423855964</v>
      </c>
      <c r="R41" s="2">
        <f t="shared" si="3"/>
        <v>1.038589647411853</v>
      </c>
      <c r="S41" s="6"/>
      <c r="T41" s="2">
        <f t="shared" si="4"/>
        <v>1</v>
      </c>
      <c r="U41" s="2">
        <f t="shared" si="5"/>
        <v>1</v>
      </c>
      <c r="V41" s="3"/>
      <c r="W41" s="2">
        <v>0.9055463917525772</v>
      </c>
      <c r="X41" s="2">
        <v>1.5017037037037038</v>
      </c>
      <c r="Y41" s="2">
        <v>1.2033488372093022</v>
      </c>
      <c r="Z41" s="2">
        <v>1.0466511627906978</v>
      </c>
      <c r="AA41" s="12" t="s">
        <v>117</v>
      </c>
    </row>
    <row r="42" spans="1:27" ht="15">
      <c r="A42" s="8" t="s">
        <v>58</v>
      </c>
      <c r="B42" s="8" t="s">
        <v>59</v>
      </c>
      <c r="C42" s="8" t="s">
        <v>90</v>
      </c>
      <c r="D42" s="8" t="s">
        <v>37</v>
      </c>
      <c r="E42" s="8"/>
      <c r="F42" s="8">
        <v>1102.5</v>
      </c>
      <c r="G42" s="8">
        <v>1926</v>
      </c>
      <c r="H42" s="8">
        <v>2790</v>
      </c>
      <c r="I42" s="8">
        <v>3734.62</v>
      </c>
      <c r="J42" s="8">
        <v>333.25</v>
      </c>
      <c r="K42" s="8">
        <v>346.22</v>
      </c>
      <c r="L42" s="8">
        <v>666.5</v>
      </c>
      <c r="M42" s="8">
        <v>1429.91</v>
      </c>
      <c r="O42" s="2">
        <f t="shared" si="0"/>
        <v>1.7469387755102042</v>
      </c>
      <c r="P42" s="2">
        <f t="shared" si="1"/>
        <v>1.3385734767025088</v>
      </c>
      <c r="Q42" s="2">
        <f t="shared" si="2"/>
        <v>1.0389197299324833</v>
      </c>
      <c r="R42" s="2">
        <f t="shared" si="3"/>
        <v>2.1454013503375844</v>
      </c>
      <c r="S42" s="6"/>
      <c r="T42" s="2">
        <f t="shared" si="4"/>
        <v>1</v>
      </c>
      <c r="U42" s="2">
        <f t="shared" si="5"/>
        <v>1</v>
      </c>
      <c r="V42" s="3"/>
      <c r="W42" s="2">
        <v>1.4895962441314554</v>
      </c>
      <c r="X42" s="2">
        <v>1.3145185185185184</v>
      </c>
      <c r="Y42" s="2">
        <v>1.2152558139534884</v>
      </c>
      <c r="Z42" s="2">
        <v>1.9147131782945737</v>
      </c>
      <c r="AA42" s="4" t="s">
        <v>121</v>
      </c>
    </row>
    <row r="43" spans="1:27" ht="15">
      <c r="A43" s="8" t="s">
        <v>58</v>
      </c>
      <c r="B43" s="8" t="s">
        <v>59</v>
      </c>
      <c r="C43" s="8" t="s">
        <v>91</v>
      </c>
      <c r="D43" s="8" t="s">
        <v>37</v>
      </c>
      <c r="E43" s="8"/>
      <c r="F43" s="8">
        <v>1102.5</v>
      </c>
      <c r="G43" s="8">
        <v>1133.58</v>
      </c>
      <c r="H43" s="8">
        <v>1627.5</v>
      </c>
      <c r="I43" s="8">
        <v>2351.67</v>
      </c>
      <c r="J43" s="8">
        <v>333.25</v>
      </c>
      <c r="K43" s="8">
        <v>379.97</v>
      </c>
      <c r="L43" s="8">
        <v>666.5</v>
      </c>
      <c r="M43" s="8">
        <v>700.53</v>
      </c>
      <c r="O43" s="2">
        <f t="shared" si="0"/>
        <v>1.028190476190476</v>
      </c>
      <c r="P43" s="2">
        <f t="shared" si="1"/>
        <v>1.444958525345622</v>
      </c>
      <c r="Q43" s="2">
        <f t="shared" si="2"/>
        <v>1.1401950487621906</v>
      </c>
      <c r="R43" s="2">
        <f t="shared" si="3"/>
        <v>1.0510577644411103</v>
      </c>
      <c r="S43" s="6"/>
      <c r="T43" s="2">
        <f t="shared" si="4"/>
        <v>1</v>
      </c>
      <c r="U43" s="2">
        <f t="shared" si="5"/>
        <v>1</v>
      </c>
      <c r="V43" s="3"/>
      <c r="W43" s="2">
        <v>1.142112676056338</v>
      </c>
      <c r="X43" s="2">
        <v>1.2585523809523809</v>
      </c>
      <c r="Y43" s="2">
        <v>1.102170542635659</v>
      </c>
      <c r="Z43" s="2">
        <v>1.0483720930232558</v>
      </c>
      <c r="AA43" s="4" t="s">
        <v>121</v>
      </c>
    </row>
    <row r="44" spans="1:27" ht="15">
      <c r="A44" s="8" t="s">
        <v>63</v>
      </c>
      <c r="B44" s="8" t="s">
        <v>64</v>
      </c>
      <c r="C44" s="8" t="s">
        <v>92</v>
      </c>
      <c r="D44" s="8" t="s">
        <v>66</v>
      </c>
      <c r="E44" s="8"/>
      <c r="F44" s="8">
        <v>1567.5</v>
      </c>
      <c r="G44" s="8">
        <v>1764.67</v>
      </c>
      <c r="H44" s="8">
        <v>1395</v>
      </c>
      <c r="I44" s="8">
        <v>3330.9</v>
      </c>
      <c r="J44" s="8">
        <v>666.5</v>
      </c>
      <c r="K44" s="8">
        <v>842.14</v>
      </c>
      <c r="L44" s="8">
        <v>1333</v>
      </c>
      <c r="M44" s="8">
        <v>2346.76</v>
      </c>
      <c r="O44" s="2">
        <f t="shared" si="0"/>
        <v>1.1257862838915471</v>
      </c>
      <c r="P44" s="2">
        <f t="shared" si="1"/>
        <v>2.387741935483871</v>
      </c>
      <c r="Q44" s="2">
        <f t="shared" si="2"/>
        <v>1.2635258814703676</v>
      </c>
      <c r="R44" s="2">
        <f t="shared" si="3"/>
        <v>1.760510127531883</v>
      </c>
      <c r="S44" s="6"/>
      <c r="T44" s="2">
        <f t="shared" si="4"/>
        <v>1</v>
      </c>
      <c r="U44" s="2">
        <f t="shared" si="5"/>
        <v>1</v>
      </c>
      <c r="V44" s="3"/>
      <c r="W44" s="2">
        <v>1.1795511551155116</v>
      </c>
      <c r="X44" s="2">
        <v>2.3763333333333336</v>
      </c>
      <c r="Y44" s="2">
        <v>1.3658604651162791</v>
      </c>
      <c r="Z44" s="2">
        <v>1.6158759689922482</v>
      </c>
      <c r="AA44" s="4" t="s">
        <v>124</v>
      </c>
    </row>
    <row r="45" spans="1:27" ht="15">
      <c r="A45" s="8" t="s">
        <v>63</v>
      </c>
      <c r="B45" s="8" t="s">
        <v>64</v>
      </c>
      <c r="C45" s="8" t="s">
        <v>93</v>
      </c>
      <c r="D45" s="8" t="s">
        <v>32</v>
      </c>
      <c r="E45" s="8"/>
      <c r="F45" s="8">
        <v>1102.5</v>
      </c>
      <c r="G45" s="8">
        <v>1082.63</v>
      </c>
      <c r="H45" s="8">
        <v>2092.5</v>
      </c>
      <c r="I45" s="8">
        <v>3157.3</v>
      </c>
      <c r="J45" s="8">
        <v>333.25</v>
      </c>
      <c r="K45" s="8">
        <v>349.18</v>
      </c>
      <c r="L45" s="8">
        <v>999.75</v>
      </c>
      <c r="M45" s="8">
        <v>2504.78</v>
      </c>
      <c r="O45" s="2">
        <f t="shared" si="0"/>
        <v>0.9819773242630386</v>
      </c>
      <c r="P45" s="2">
        <f t="shared" si="1"/>
        <v>1.5088649940262844</v>
      </c>
      <c r="Q45" s="2">
        <f t="shared" si="2"/>
        <v>1.047801950487622</v>
      </c>
      <c r="R45" s="2">
        <f t="shared" si="3"/>
        <v>2.5054063515878973</v>
      </c>
      <c r="S45" s="6"/>
      <c r="T45" s="2">
        <f t="shared" si="4"/>
        <v>1</v>
      </c>
      <c r="U45" s="2">
        <f t="shared" si="5"/>
        <v>1</v>
      </c>
      <c r="V45" s="3"/>
      <c r="W45" s="2">
        <v>1.0228638497652582</v>
      </c>
      <c r="X45" s="2">
        <v>1.7308493827160494</v>
      </c>
      <c r="Y45" s="2">
        <v>1.0721860465116277</v>
      </c>
      <c r="Z45" s="2">
        <v>2.4841653746770023</v>
      </c>
      <c r="AA45" s="4" t="s">
        <v>124</v>
      </c>
    </row>
    <row r="46" spans="1:27" ht="15">
      <c r="A46" s="8" t="s">
        <v>63</v>
      </c>
      <c r="B46" s="8" t="s">
        <v>64</v>
      </c>
      <c r="C46" s="8" t="s">
        <v>94</v>
      </c>
      <c r="D46" s="8" t="s">
        <v>66</v>
      </c>
      <c r="E46" s="8"/>
      <c r="F46" s="8">
        <v>1567.5</v>
      </c>
      <c r="G46" s="8">
        <v>1006.88</v>
      </c>
      <c r="H46" s="8">
        <v>1395</v>
      </c>
      <c r="I46" s="8">
        <v>1562.38</v>
      </c>
      <c r="J46" s="8">
        <v>666.5</v>
      </c>
      <c r="K46" s="8">
        <v>645.8</v>
      </c>
      <c r="L46" s="8">
        <v>666.5</v>
      </c>
      <c r="M46" s="8">
        <v>847.8</v>
      </c>
      <c r="O46" s="2">
        <f t="shared" si="0"/>
        <v>0.642347687400319</v>
      </c>
      <c r="P46" s="2">
        <f t="shared" si="1"/>
        <v>1.1199856630824374</v>
      </c>
      <c r="Q46" s="2">
        <f t="shared" si="2"/>
        <v>0.9689422355588897</v>
      </c>
      <c r="R46" s="2">
        <f t="shared" si="3"/>
        <v>1.2720180045011251</v>
      </c>
      <c r="S46" s="6"/>
      <c r="T46" s="2">
        <f t="shared" si="4"/>
        <v>0.8811666752413783</v>
      </c>
      <c r="U46" s="2">
        <f t="shared" si="5"/>
        <v>1</v>
      </c>
      <c r="V46" s="3"/>
      <c r="W46" s="2">
        <v>0.7748184818481848</v>
      </c>
      <c r="X46" s="2">
        <v>1.1166814814814814</v>
      </c>
      <c r="Y46" s="2">
        <v>1.060201550387597</v>
      </c>
      <c r="Z46" s="2">
        <v>1.080201550387597</v>
      </c>
      <c r="AA46" s="12" t="s">
        <v>125</v>
      </c>
    </row>
    <row r="47" spans="1:27" ht="15">
      <c r="A47" s="8" t="s">
        <v>63</v>
      </c>
      <c r="B47" s="8" t="s">
        <v>64</v>
      </c>
      <c r="C47" s="8" t="s">
        <v>95</v>
      </c>
      <c r="D47" s="8" t="s">
        <v>66</v>
      </c>
      <c r="E47" s="8"/>
      <c r="F47" s="8">
        <v>1567.5</v>
      </c>
      <c r="G47" s="8">
        <v>1144.52</v>
      </c>
      <c r="H47" s="8">
        <v>1395</v>
      </c>
      <c r="I47" s="8">
        <v>2758.5</v>
      </c>
      <c r="J47" s="8">
        <v>666.5</v>
      </c>
      <c r="K47" s="8">
        <v>673.13</v>
      </c>
      <c r="L47" s="8">
        <v>666.5</v>
      </c>
      <c r="M47" s="8">
        <v>1138.99</v>
      </c>
      <c r="O47" s="2">
        <f t="shared" si="0"/>
        <v>0.7301562998405103</v>
      </c>
      <c r="P47" s="2">
        <f t="shared" si="1"/>
        <v>1.9774193548387098</v>
      </c>
      <c r="Q47" s="2">
        <f t="shared" si="2"/>
        <v>1.009947486871718</v>
      </c>
      <c r="R47" s="2">
        <f t="shared" si="3"/>
        <v>1.7089122280570144</v>
      </c>
      <c r="S47" s="6"/>
      <c r="T47" s="2">
        <f t="shared" si="4"/>
        <v>1</v>
      </c>
      <c r="U47" s="2">
        <f t="shared" si="5"/>
        <v>1</v>
      </c>
      <c r="V47" s="3"/>
      <c r="W47" s="2">
        <v>0.7514653465346535</v>
      </c>
      <c r="X47" s="2">
        <v>1.8207555555555555</v>
      </c>
      <c r="Y47" s="2">
        <v>1</v>
      </c>
      <c r="Z47" s="2">
        <v>1.5297674418604652</v>
      </c>
      <c r="AA47" s="12" t="s">
        <v>125</v>
      </c>
    </row>
    <row r="48" spans="1:27" ht="15">
      <c r="A48" s="8" t="s">
        <v>96</v>
      </c>
      <c r="B48" s="8" t="s">
        <v>97</v>
      </c>
      <c r="C48" s="8" t="s">
        <v>98</v>
      </c>
      <c r="D48" s="8" t="s">
        <v>32</v>
      </c>
      <c r="E48" s="8"/>
      <c r="F48" s="8">
        <v>1335</v>
      </c>
      <c r="G48" s="8">
        <v>941.45</v>
      </c>
      <c r="H48" s="8">
        <v>1162.5</v>
      </c>
      <c r="I48" s="8">
        <v>887.48</v>
      </c>
      <c r="J48" s="8">
        <v>333.25</v>
      </c>
      <c r="K48" s="8">
        <v>356.27</v>
      </c>
      <c r="L48" s="8">
        <v>333.25</v>
      </c>
      <c r="M48" s="8">
        <v>355.7</v>
      </c>
      <c r="O48" s="2">
        <f t="shared" si="0"/>
        <v>0.7052059925093633</v>
      </c>
      <c r="P48" s="2">
        <f t="shared" si="1"/>
        <v>0.7634236559139785</v>
      </c>
      <c r="Q48" s="2">
        <f t="shared" si="2"/>
        <v>1.0690772693173294</v>
      </c>
      <c r="R48" s="2">
        <f t="shared" si="3"/>
        <v>1.0673668417104276</v>
      </c>
      <c r="S48" s="6"/>
      <c r="T48" s="2">
        <f t="shared" si="4"/>
        <v>0.7343148242116709</v>
      </c>
      <c r="U48" s="2">
        <f t="shared" si="5"/>
        <v>1</v>
      </c>
      <c r="V48" s="3"/>
      <c r="W48" s="2">
        <v>0.7516821705426356</v>
      </c>
      <c r="X48" s="2">
        <v>0.82104</v>
      </c>
      <c r="Y48" s="2">
        <v>0.9911317829457363</v>
      </c>
      <c r="Z48" s="2">
        <v>1.2135193798449613</v>
      </c>
      <c r="AA48" s="12" t="s">
        <v>117</v>
      </c>
    </row>
    <row r="49" spans="1:27" ht="15">
      <c r="A49" s="8" t="s">
        <v>33</v>
      </c>
      <c r="B49" s="8" t="s">
        <v>34</v>
      </c>
      <c r="C49" s="8" t="s">
        <v>99</v>
      </c>
      <c r="D49" s="8" t="s">
        <v>32</v>
      </c>
      <c r="E49" s="8"/>
      <c r="F49" s="8">
        <v>1680</v>
      </c>
      <c r="G49" s="8">
        <v>1471.6</v>
      </c>
      <c r="H49" s="8">
        <v>697.5</v>
      </c>
      <c r="I49" s="8">
        <v>1459</v>
      </c>
      <c r="J49" s="8">
        <v>333.25</v>
      </c>
      <c r="K49" s="8">
        <v>368.98</v>
      </c>
      <c r="L49" s="8">
        <v>666.5</v>
      </c>
      <c r="M49" s="8">
        <v>1594.23</v>
      </c>
      <c r="O49" s="2">
        <f t="shared" si="0"/>
        <v>0.8759523809523809</v>
      </c>
      <c r="P49" s="2">
        <f t="shared" si="1"/>
        <v>2.0917562724014336</v>
      </c>
      <c r="Q49" s="2">
        <f t="shared" si="2"/>
        <v>1.1072168042010504</v>
      </c>
      <c r="R49" s="2">
        <f t="shared" si="3"/>
        <v>2.3919429857464367</v>
      </c>
      <c r="S49" s="6"/>
      <c r="T49" s="2">
        <f t="shared" si="4"/>
        <v>1</v>
      </c>
      <c r="U49" s="2">
        <f t="shared" si="5"/>
        <v>1</v>
      </c>
      <c r="V49" s="3"/>
      <c r="W49" s="2">
        <v>0.9202283950617284</v>
      </c>
      <c r="X49" s="2">
        <v>1.8732148148148149</v>
      </c>
      <c r="Y49" s="2">
        <v>0.9942635658914728</v>
      </c>
      <c r="Z49" s="2">
        <v>2.079922480620155</v>
      </c>
      <c r="AA49" s="12" t="s">
        <v>117</v>
      </c>
    </row>
    <row r="50" spans="1:27" ht="15">
      <c r="A50" s="8" t="s">
        <v>21</v>
      </c>
      <c r="B50" s="8" t="s">
        <v>22</v>
      </c>
      <c r="C50" s="8" t="s">
        <v>100</v>
      </c>
      <c r="D50" s="8" t="s">
        <v>32</v>
      </c>
      <c r="E50" s="8"/>
      <c r="F50" s="8">
        <v>1102.5</v>
      </c>
      <c r="G50" s="8">
        <v>1138.6</v>
      </c>
      <c r="H50" s="8">
        <v>930</v>
      </c>
      <c r="I50" s="8">
        <v>1914.18</v>
      </c>
      <c r="J50" s="8">
        <v>333.25</v>
      </c>
      <c r="K50" s="8">
        <v>343.98</v>
      </c>
      <c r="L50" s="8">
        <v>666.5</v>
      </c>
      <c r="M50" s="8">
        <v>564.37</v>
      </c>
      <c r="O50" s="2">
        <f t="shared" si="0"/>
        <v>1.0327437641723356</v>
      </c>
      <c r="P50" s="2">
        <f t="shared" si="1"/>
        <v>2.0582580645161292</v>
      </c>
      <c r="Q50" s="2">
        <f t="shared" si="2"/>
        <v>1.0321980495123781</v>
      </c>
      <c r="R50" s="2">
        <f t="shared" si="3"/>
        <v>0.8467666916729182</v>
      </c>
      <c r="S50" s="6"/>
      <c r="T50" s="2">
        <f t="shared" si="4"/>
        <v>1</v>
      </c>
      <c r="U50" s="2">
        <f t="shared" si="5"/>
        <v>0.9394823705926482</v>
      </c>
      <c r="V50" s="3"/>
      <c r="W50" s="2">
        <v>1.1182159624413146</v>
      </c>
      <c r="X50" s="2">
        <v>2.3211333333333335</v>
      </c>
      <c r="Y50" s="2">
        <v>1.0654883720930233</v>
      </c>
      <c r="Z50" s="2">
        <v>1.1365426356589148</v>
      </c>
      <c r="AA50" s="12" t="s">
        <v>122</v>
      </c>
    </row>
    <row r="51" spans="1:27" ht="15">
      <c r="A51" s="8" t="s">
        <v>21</v>
      </c>
      <c r="B51" s="8" t="s">
        <v>22</v>
      </c>
      <c r="C51" s="8" t="s">
        <v>101</v>
      </c>
      <c r="D51" s="8" t="s">
        <v>37</v>
      </c>
      <c r="E51" s="8"/>
      <c r="F51" s="8">
        <v>1335</v>
      </c>
      <c r="G51" s="8">
        <v>1104.22</v>
      </c>
      <c r="H51" s="8">
        <v>1627.5</v>
      </c>
      <c r="I51" s="8">
        <v>3645.93</v>
      </c>
      <c r="J51" s="8">
        <v>333.25</v>
      </c>
      <c r="K51" s="8">
        <v>384.98</v>
      </c>
      <c r="L51" s="8">
        <v>1333</v>
      </c>
      <c r="M51" s="8">
        <v>1892.93</v>
      </c>
      <c r="O51" s="2">
        <f t="shared" si="0"/>
        <v>0.8271310861423221</v>
      </c>
      <c r="P51" s="2">
        <f t="shared" si="1"/>
        <v>2.2402027649769582</v>
      </c>
      <c r="Q51" s="2">
        <f t="shared" si="2"/>
        <v>1.1552288072018004</v>
      </c>
      <c r="R51" s="2">
        <f t="shared" si="3"/>
        <v>1.4200525131282822</v>
      </c>
      <c r="S51" s="6"/>
      <c r="T51" s="2">
        <f t="shared" si="4"/>
        <v>1</v>
      </c>
      <c r="U51" s="2">
        <f t="shared" si="5"/>
        <v>1</v>
      </c>
      <c r="V51" s="3"/>
      <c r="W51" s="2">
        <v>0.8848682170542636</v>
      </c>
      <c r="X51" s="2">
        <v>2.3212825396825396</v>
      </c>
      <c r="Y51" s="2">
        <v>0.9822325581395348</v>
      </c>
      <c r="Z51" s="2">
        <v>1.2401007751937985</v>
      </c>
      <c r="AA51" s="12" t="s">
        <v>117</v>
      </c>
    </row>
    <row r="52" spans="1:27" ht="15">
      <c r="A52" s="8" t="s">
        <v>102</v>
      </c>
      <c r="B52" s="8" t="s">
        <v>103</v>
      </c>
      <c r="C52" s="8" t="s">
        <v>104</v>
      </c>
      <c r="D52" s="8" t="s">
        <v>105</v>
      </c>
      <c r="E52" s="8"/>
      <c r="F52" s="8">
        <v>1242</v>
      </c>
      <c r="G52" s="8">
        <v>865.5</v>
      </c>
      <c r="H52" s="8">
        <v>697.5</v>
      </c>
      <c r="I52" s="8">
        <v>1265</v>
      </c>
      <c r="J52" s="8">
        <v>333.25</v>
      </c>
      <c r="K52" s="8">
        <v>333.25</v>
      </c>
      <c r="L52" s="8">
        <v>666.5</v>
      </c>
      <c r="M52" s="8">
        <v>666.5</v>
      </c>
      <c r="O52" s="2">
        <f t="shared" si="0"/>
        <v>0.6968599033816425</v>
      </c>
      <c r="P52" s="2">
        <f t="shared" si="1"/>
        <v>1.8136200716845878</v>
      </c>
      <c r="Q52" s="2">
        <f t="shared" si="2"/>
        <v>1</v>
      </c>
      <c r="R52" s="2">
        <f t="shared" si="3"/>
        <v>1</v>
      </c>
      <c r="S52" s="6"/>
      <c r="T52" s="2">
        <f t="shared" si="4"/>
        <v>1</v>
      </c>
      <c r="U52" s="2">
        <f t="shared" si="5"/>
        <v>1</v>
      </c>
      <c r="V52" s="3"/>
      <c r="W52" s="2">
        <v>0.64125</v>
      </c>
      <c r="X52" s="2">
        <v>1.7718518518518518</v>
      </c>
      <c r="Y52" s="2">
        <v>1</v>
      </c>
      <c r="Z52" s="2">
        <v>1</v>
      </c>
      <c r="AA52" s="12" t="s">
        <v>117</v>
      </c>
    </row>
    <row r="53" spans="1:27" ht="15">
      <c r="A53" s="8" t="s">
        <v>102</v>
      </c>
      <c r="B53" s="8" t="s">
        <v>103</v>
      </c>
      <c r="C53" s="8" t="s">
        <v>106</v>
      </c>
      <c r="D53" s="8" t="s">
        <v>105</v>
      </c>
      <c r="E53" s="8"/>
      <c r="F53" s="8">
        <v>1598.5</v>
      </c>
      <c r="G53" s="8">
        <v>1246</v>
      </c>
      <c r="H53" s="8">
        <v>1426</v>
      </c>
      <c r="I53" s="8">
        <v>1872.5</v>
      </c>
      <c r="J53" s="8">
        <v>666.5</v>
      </c>
      <c r="K53" s="8">
        <v>645</v>
      </c>
      <c r="L53" s="8">
        <v>666.5</v>
      </c>
      <c r="M53" s="8">
        <v>1064.25</v>
      </c>
      <c r="O53" s="2">
        <f t="shared" si="0"/>
        <v>0.7794807632155145</v>
      </c>
      <c r="P53" s="2">
        <f t="shared" si="1"/>
        <v>1.3131136044880785</v>
      </c>
      <c r="Q53" s="2">
        <f t="shared" si="2"/>
        <v>0.967741935483871</v>
      </c>
      <c r="R53" s="2">
        <f t="shared" si="3"/>
        <v>1.596774193548387</v>
      </c>
      <c r="S53" s="6"/>
      <c r="T53" s="2">
        <f t="shared" si="4"/>
        <v>1</v>
      </c>
      <c r="U53" s="2">
        <f t="shared" si="5"/>
        <v>1</v>
      </c>
      <c r="V53" s="3"/>
      <c r="W53" s="2">
        <v>0.7317152103559871</v>
      </c>
      <c r="X53" s="2">
        <v>1.5684782608695653</v>
      </c>
      <c r="Y53" s="2">
        <v>1.05</v>
      </c>
      <c r="Z53" s="2">
        <v>1.95</v>
      </c>
      <c r="AA53" s="12" t="s">
        <v>117</v>
      </c>
    </row>
    <row r="54" spans="1:27" ht="15">
      <c r="A54" s="8" t="s">
        <v>102</v>
      </c>
      <c r="B54" s="8" t="s">
        <v>103</v>
      </c>
      <c r="C54" s="8" t="s">
        <v>107</v>
      </c>
      <c r="D54" s="8" t="s">
        <v>84</v>
      </c>
      <c r="E54" s="8"/>
      <c r="F54" s="8">
        <v>1242</v>
      </c>
      <c r="G54" s="8">
        <v>1524</v>
      </c>
      <c r="H54" s="8">
        <v>6060.5</v>
      </c>
      <c r="I54" s="8">
        <v>5692.5</v>
      </c>
      <c r="J54" s="8">
        <v>999.75</v>
      </c>
      <c r="K54" s="8">
        <v>1548</v>
      </c>
      <c r="L54" s="8">
        <v>4998.75</v>
      </c>
      <c r="M54" s="8">
        <v>2408</v>
      </c>
      <c r="O54" s="2">
        <f t="shared" si="0"/>
        <v>1.2270531400966183</v>
      </c>
      <c r="P54" s="2">
        <f t="shared" si="1"/>
        <v>0.9392789373814042</v>
      </c>
      <c r="Q54" s="2">
        <f t="shared" si="2"/>
        <v>1.5483870967741935</v>
      </c>
      <c r="R54" s="2">
        <f t="shared" si="3"/>
        <v>0.4817204301075269</v>
      </c>
      <c r="S54" s="6"/>
      <c r="T54" s="2">
        <f t="shared" si="4"/>
        <v>1</v>
      </c>
      <c r="U54" s="2">
        <f t="shared" si="5"/>
        <v>1</v>
      </c>
      <c r="V54" s="3"/>
      <c r="W54" s="2">
        <v>1.2891666666666666</v>
      </c>
      <c r="X54" s="2">
        <v>0.9147485080988917</v>
      </c>
      <c r="Y54" s="2">
        <v>1.0222222222222221</v>
      </c>
      <c r="Z54" s="2">
        <v>0.7466666666666667</v>
      </c>
      <c r="AA54" s="12" t="s">
        <v>120</v>
      </c>
    </row>
    <row r="55" spans="1:27" ht="15">
      <c r="A55" s="8" t="s">
        <v>102</v>
      </c>
      <c r="B55" s="8" t="s">
        <v>103</v>
      </c>
      <c r="C55" s="8" t="s">
        <v>108</v>
      </c>
      <c r="D55" s="8" t="s">
        <v>84</v>
      </c>
      <c r="E55" s="8"/>
      <c r="F55" s="8">
        <v>1242</v>
      </c>
      <c r="G55" s="8">
        <v>844.5</v>
      </c>
      <c r="H55" s="8">
        <v>1069.5</v>
      </c>
      <c r="I55" s="8">
        <v>1219</v>
      </c>
      <c r="J55" s="8">
        <v>333.25</v>
      </c>
      <c r="K55" s="8">
        <v>333.25</v>
      </c>
      <c r="L55" s="8">
        <v>666.5</v>
      </c>
      <c r="M55" s="8">
        <v>666.5</v>
      </c>
      <c r="O55" s="2">
        <f t="shared" si="0"/>
        <v>0.6799516908212561</v>
      </c>
      <c r="P55" s="2">
        <f t="shared" si="1"/>
        <v>1.1397849462365592</v>
      </c>
      <c r="Q55" s="2">
        <f t="shared" si="2"/>
        <v>1</v>
      </c>
      <c r="R55" s="2">
        <f t="shared" si="3"/>
        <v>1</v>
      </c>
      <c r="S55" s="6"/>
      <c r="T55" s="2">
        <f t="shared" si="4"/>
        <v>0.9098683185289076</v>
      </c>
      <c r="U55" s="2">
        <f t="shared" si="5"/>
        <v>1</v>
      </c>
      <c r="V55" s="3"/>
      <c r="W55" s="2">
        <v>0.5033333333333333</v>
      </c>
      <c r="X55" s="2">
        <v>1.240096618357488</v>
      </c>
      <c r="Y55" s="2">
        <v>1.0333333333333334</v>
      </c>
      <c r="Z55" s="2">
        <v>1.0333333333333334</v>
      </c>
      <c r="AA55" s="12" t="s">
        <v>117</v>
      </c>
    </row>
    <row r="56" spans="1:27" ht="15">
      <c r="A56" s="8" t="s">
        <v>102</v>
      </c>
      <c r="B56" s="8" t="s">
        <v>103</v>
      </c>
      <c r="C56" s="8" t="s">
        <v>109</v>
      </c>
      <c r="D56" s="8" t="s">
        <v>84</v>
      </c>
      <c r="E56" s="8"/>
      <c r="F56" s="8">
        <v>1242</v>
      </c>
      <c r="G56" s="8">
        <v>722.5</v>
      </c>
      <c r="H56" s="8">
        <v>713</v>
      </c>
      <c r="I56" s="8">
        <v>1179</v>
      </c>
      <c r="J56" s="8">
        <v>333.25</v>
      </c>
      <c r="K56" s="8">
        <v>333.25</v>
      </c>
      <c r="L56" s="8">
        <v>666.5</v>
      </c>
      <c r="M56" s="8">
        <v>666.5</v>
      </c>
      <c r="O56" s="2">
        <f t="shared" si="0"/>
        <v>0.5817230273752013</v>
      </c>
      <c r="P56" s="2">
        <f t="shared" si="1"/>
        <v>1.6535764375876578</v>
      </c>
      <c r="Q56" s="2">
        <f t="shared" si="2"/>
        <v>1</v>
      </c>
      <c r="R56" s="2">
        <f t="shared" si="3"/>
        <v>1</v>
      </c>
      <c r="S56" s="6"/>
      <c r="T56" s="2">
        <f t="shared" si="4"/>
        <v>1</v>
      </c>
      <c r="U56" s="2">
        <f t="shared" si="5"/>
        <v>1</v>
      </c>
      <c r="V56" s="3"/>
      <c r="W56" s="2">
        <v>0.5091666666666667</v>
      </c>
      <c r="X56" s="2">
        <v>1.6673913043478261</v>
      </c>
      <c r="Y56" s="2">
        <v>1</v>
      </c>
      <c r="Z56" s="2">
        <v>1</v>
      </c>
      <c r="AA56" s="12" t="s">
        <v>117</v>
      </c>
    </row>
    <row r="57" spans="1:27" ht="15">
      <c r="A57" s="8" t="s">
        <v>102</v>
      </c>
      <c r="B57" s="8" t="s">
        <v>103</v>
      </c>
      <c r="C57" s="8" t="s">
        <v>110</v>
      </c>
      <c r="D57" s="8" t="s">
        <v>84</v>
      </c>
      <c r="E57" s="8"/>
      <c r="F57" s="8">
        <v>1242</v>
      </c>
      <c r="G57" s="8">
        <v>999.5</v>
      </c>
      <c r="H57" s="8">
        <v>1247.75</v>
      </c>
      <c r="I57" s="8">
        <v>1856.5</v>
      </c>
      <c r="J57" s="8">
        <v>333.25</v>
      </c>
      <c r="K57" s="8">
        <v>333.25</v>
      </c>
      <c r="L57" s="8">
        <v>999.75</v>
      </c>
      <c r="M57" s="8">
        <v>999.75</v>
      </c>
      <c r="O57" s="2">
        <f t="shared" si="0"/>
        <v>0.8047504025764896</v>
      </c>
      <c r="P57" s="2">
        <f t="shared" si="1"/>
        <v>1.4878781807253056</v>
      </c>
      <c r="Q57" s="2">
        <f t="shared" si="2"/>
        <v>1</v>
      </c>
      <c r="R57" s="2">
        <f t="shared" si="3"/>
        <v>1</v>
      </c>
      <c r="S57" s="6"/>
      <c r="T57" s="2">
        <f t="shared" si="4"/>
        <v>1</v>
      </c>
      <c r="U57" s="2">
        <f t="shared" si="5"/>
        <v>1</v>
      </c>
      <c r="V57" s="3"/>
      <c r="W57" s="2">
        <v>0.5279166666666667</v>
      </c>
      <c r="X57" s="2">
        <v>1.4956521739130435</v>
      </c>
      <c r="Y57" s="2">
        <v>1</v>
      </c>
      <c r="Z57" s="2">
        <v>1</v>
      </c>
      <c r="AA57" s="12" t="s">
        <v>117</v>
      </c>
    </row>
    <row r="58" spans="1:27" ht="15">
      <c r="A58" s="8" t="s">
        <v>102</v>
      </c>
      <c r="B58" s="8" t="s">
        <v>103</v>
      </c>
      <c r="C58" s="8" t="s">
        <v>111</v>
      </c>
      <c r="D58" s="8" t="s">
        <v>84</v>
      </c>
      <c r="E58" s="8"/>
      <c r="F58" s="8">
        <v>1242</v>
      </c>
      <c r="G58" s="8">
        <v>736</v>
      </c>
      <c r="H58" s="8">
        <v>713</v>
      </c>
      <c r="I58" s="8">
        <v>1305.5</v>
      </c>
      <c r="J58" s="8">
        <v>333.25</v>
      </c>
      <c r="K58" s="8">
        <v>333.25</v>
      </c>
      <c r="L58" s="8">
        <v>666.5</v>
      </c>
      <c r="M58" s="8">
        <v>698.75</v>
      </c>
      <c r="O58" s="2">
        <f t="shared" si="0"/>
        <v>0.5925925925925926</v>
      </c>
      <c r="P58" s="2">
        <f t="shared" si="1"/>
        <v>1.8309957924263676</v>
      </c>
      <c r="Q58" s="2">
        <f t="shared" si="2"/>
        <v>1</v>
      </c>
      <c r="R58" s="2">
        <f t="shared" si="3"/>
        <v>1.0483870967741935</v>
      </c>
      <c r="S58" s="6"/>
      <c r="T58" s="2">
        <f t="shared" si="4"/>
        <v>1</v>
      </c>
      <c r="U58" s="2">
        <f t="shared" si="5"/>
        <v>1</v>
      </c>
      <c r="V58" s="3"/>
      <c r="W58" s="2">
        <v>0.5945833333333334</v>
      </c>
      <c r="X58" s="2">
        <v>1.6014492753623188</v>
      </c>
      <c r="Y58" s="2">
        <v>1</v>
      </c>
      <c r="Z58" s="2">
        <v>1</v>
      </c>
      <c r="AA58" s="12" t="s">
        <v>117</v>
      </c>
    </row>
    <row r="59" spans="1:27" ht="15">
      <c r="A59" s="8" t="s">
        <v>102</v>
      </c>
      <c r="B59" s="8" t="s">
        <v>103</v>
      </c>
      <c r="C59" s="8" t="s">
        <v>112</v>
      </c>
      <c r="D59" s="8" t="s">
        <v>105</v>
      </c>
      <c r="E59" s="8"/>
      <c r="F59" s="8">
        <v>1242</v>
      </c>
      <c r="G59" s="8">
        <v>1196.5</v>
      </c>
      <c r="H59" s="8">
        <v>1782.5</v>
      </c>
      <c r="I59" s="8">
        <v>2369</v>
      </c>
      <c r="J59" s="8">
        <v>333.25</v>
      </c>
      <c r="K59" s="8">
        <v>333.25</v>
      </c>
      <c r="L59" s="8">
        <v>1999.5</v>
      </c>
      <c r="M59" s="8">
        <v>1365.25</v>
      </c>
      <c r="O59" s="2">
        <f t="shared" si="0"/>
        <v>0.9633655394524959</v>
      </c>
      <c r="P59" s="2">
        <f t="shared" si="1"/>
        <v>1.3290322580645162</v>
      </c>
      <c r="Q59" s="2">
        <f t="shared" si="2"/>
        <v>1</v>
      </c>
      <c r="R59" s="2">
        <f t="shared" si="3"/>
        <v>0.6827956989247311</v>
      </c>
      <c r="S59" s="6"/>
      <c r="T59" s="2">
        <f t="shared" si="4"/>
        <v>1</v>
      </c>
      <c r="U59" s="2">
        <f t="shared" si="5"/>
        <v>0.8413978494623655</v>
      </c>
      <c r="V59" s="3"/>
      <c r="W59" s="2">
        <v>0.8054166666666667</v>
      </c>
      <c r="X59" s="2">
        <v>1.4904347826086957</v>
      </c>
      <c r="Y59" s="2">
        <v>1</v>
      </c>
      <c r="Z59" s="2">
        <v>0.6666666666666666</v>
      </c>
      <c r="AA59" s="12" t="s">
        <v>120</v>
      </c>
    </row>
    <row r="60" spans="1:27" ht="15">
      <c r="A60" s="8" t="s">
        <v>102</v>
      </c>
      <c r="B60" s="8" t="s">
        <v>103</v>
      </c>
      <c r="C60" s="8" t="s">
        <v>113</v>
      </c>
      <c r="D60" s="8" t="s">
        <v>84</v>
      </c>
      <c r="E60" s="8"/>
      <c r="F60" s="8">
        <v>1242</v>
      </c>
      <c r="G60" s="8">
        <v>939.5</v>
      </c>
      <c r="H60" s="8">
        <v>1604.25</v>
      </c>
      <c r="I60" s="8">
        <v>2722.5</v>
      </c>
      <c r="J60" s="8">
        <v>333.25</v>
      </c>
      <c r="K60" s="8">
        <v>354.75</v>
      </c>
      <c r="L60" s="8">
        <v>1333</v>
      </c>
      <c r="M60" s="8">
        <v>1419</v>
      </c>
      <c r="O60" s="2">
        <f t="shared" si="0"/>
        <v>0.7564412238325282</v>
      </c>
      <c r="P60" s="2">
        <f t="shared" si="1"/>
        <v>1.697054698457223</v>
      </c>
      <c r="Q60" s="2">
        <f t="shared" si="2"/>
        <v>1.064516129032258</v>
      </c>
      <c r="R60" s="2">
        <f t="shared" si="3"/>
        <v>1.064516129032258</v>
      </c>
      <c r="S60" s="6"/>
      <c r="T60" s="2">
        <f t="shared" si="4"/>
        <v>1</v>
      </c>
      <c r="U60" s="2">
        <f t="shared" si="5"/>
        <v>1</v>
      </c>
      <c r="V60" s="3"/>
      <c r="W60" s="2">
        <v>0.6291666666666667</v>
      </c>
      <c r="X60" s="2">
        <v>1.3980676328502415</v>
      </c>
      <c r="Y60" s="2">
        <v>1.069767441860465</v>
      </c>
      <c r="Z60" s="2">
        <v>1.069767441860465</v>
      </c>
      <c r="AA60" s="12" t="s">
        <v>117</v>
      </c>
    </row>
    <row r="61" spans="1:27" ht="15">
      <c r="A61" s="8" t="s">
        <v>102</v>
      </c>
      <c r="B61" s="8" t="s">
        <v>103</v>
      </c>
      <c r="C61" s="8" t="s">
        <v>114</v>
      </c>
      <c r="D61" s="8" t="s">
        <v>84</v>
      </c>
      <c r="E61" s="8"/>
      <c r="F61" s="8">
        <v>1242</v>
      </c>
      <c r="G61" s="8">
        <v>912.5</v>
      </c>
      <c r="H61" s="8">
        <v>2495.5</v>
      </c>
      <c r="I61" s="8">
        <v>3427</v>
      </c>
      <c r="J61" s="8">
        <v>333.25</v>
      </c>
      <c r="K61" s="8">
        <v>333.25</v>
      </c>
      <c r="L61" s="8">
        <v>1666.25</v>
      </c>
      <c r="M61" s="8">
        <v>1666.25</v>
      </c>
      <c r="O61" s="2">
        <f t="shared" si="0"/>
        <v>0.7347020933977456</v>
      </c>
      <c r="P61" s="2">
        <f t="shared" si="1"/>
        <v>1.3732718894009217</v>
      </c>
      <c r="Q61" s="2">
        <f t="shared" si="2"/>
        <v>1</v>
      </c>
      <c r="R61" s="2">
        <f t="shared" si="3"/>
        <v>1</v>
      </c>
      <c r="S61" s="6"/>
      <c r="T61" s="2">
        <f t="shared" si="4"/>
        <v>1</v>
      </c>
      <c r="U61" s="2">
        <f t="shared" si="5"/>
        <v>1</v>
      </c>
      <c r="V61" s="3"/>
      <c r="W61" s="2">
        <v>0.71125</v>
      </c>
      <c r="X61" s="2">
        <v>1.1979296066252587</v>
      </c>
      <c r="Y61" s="2">
        <v>1</v>
      </c>
      <c r="Z61" s="2">
        <v>1</v>
      </c>
      <c r="AA61" s="12" t="s">
        <v>117</v>
      </c>
    </row>
    <row r="62" spans="1:27" ht="15">
      <c r="A62" s="8" t="s">
        <v>102</v>
      </c>
      <c r="B62" s="8" t="s">
        <v>103</v>
      </c>
      <c r="C62" s="8" t="s">
        <v>115</v>
      </c>
      <c r="D62" s="8" t="s">
        <v>84</v>
      </c>
      <c r="E62" s="8"/>
      <c r="F62" s="8">
        <v>885.5</v>
      </c>
      <c r="G62" s="8">
        <v>808.5</v>
      </c>
      <c r="H62" s="8">
        <v>4278</v>
      </c>
      <c r="I62" s="8">
        <v>4042.5</v>
      </c>
      <c r="J62" s="8">
        <v>333.25</v>
      </c>
      <c r="K62" s="8">
        <v>333.5</v>
      </c>
      <c r="L62" s="8">
        <v>2332.75</v>
      </c>
      <c r="M62" s="8">
        <v>1999.5</v>
      </c>
      <c r="O62" s="2">
        <f t="shared" si="0"/>
        <v>0.9130434782608695</v>
      </c>
      <c r="P62" s="2">
        <f t="shared" si="1"/>
        <v>0.9449509116409537</v>
      </c>
      <c r="Q62" s="2">
        <f t="shared" si="2"/>
        <v>1.0007501875468867</v>
      </c>
      <c r="R62" s="2">
        <f t="shared" si="3"/>
        <v>0.8571428571428571</v>
      </c>
      <c r="S62" s="6"/>
      <c r="T62" s="2">
        <f t="shared" si="4"/>
        <v>0.9289971949509116</v>
      </c>
      <c r="U62" s="2">
        <f t="shared" si="5"/>
        <v>0.9289465223448719</v>
      </c>
      <c r="V62" s="3"/>
      <c r="W62" s="2">
        <v>1.0912280701754387</v>
      </c>
      <c r="X62" s="2">
        <v>0.9166666666666666</v>
      </c>
      <c r="Y62" s="2">
        <v>1</v>
      </c>
      <c r="Z62" s="2">
        <v>0.8571428571428571</v>
      </c>
      <c r="AA62" s="12" t="s">
        <v>120</v>
      </c>
    </row>
  </sheetData>
  <sheetProtection/>
  <mergeCells count="2">
    <mergeCell ref="O1:R1"/>
    <mergeCell ref="W1:Z1"/>
  </mergeCells>
  <conditionalFormatting sqref="W3:Z62">
    <cfRule type="cellIs" priority="6" dxfId="0" operator="lessThan">
      <formula>0.9</formula>
    </cfRule>
    <cfRule type="cellIs" priority="7" dxfId="1" operator="greaterThan">
      <formula>1.2</formula>
    </cfRule>
  </conditionalFormatting>
  <conditionalFormatting sqref="T3:U62">
    <cfRule type="cellIs" priority="3" dxfId="0" operator="lessThan" stopIfTrue="1">
      <formula>0.9</formula>
    </cfRule>
    <cfRule type="cellIs" priority="4" dxfId="3" operator="between" stopIfTrue="1">
      <formula>0.9</formula>
      <formula>0.9999999999999</formula>
    </cfRule>
    <cfRule type="cellIs" priority="5" dxfId="2" operator="equal" stopIfTrue="1">
      <formula>1</formula>
    </cfRule>
  </conditionalFormatting>
  <conditionalFormatting sqref="O3:R62">
    <cfRule type="cellIs" priority="1" dxfId="1" operator="greaterThan" stopIfTrue="1">
      <formula>1.2</formula>
    </cfRule>
    <cfRule type="cellIs" priority="2" dxfId="0" operator="lessThan" stopIfTrue="1">
      <formula>0.9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headerFooter>
    <oddHeader>&amp;LOctober 2015 Safer Staffing - Draft 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Shillinglaw, Richard</dc:creator>
  <cp:keywords/>
  <dc:description/>
  <cp:lastModifiedBy>King, Jackie</cp:lastModifiedBy>
  <cp:lastPrinted>2015-11-12T09:06:07Z</cp:lastPrinted>
  <dcterms:created xsi:type="dcterms:W3CDTF">2014-12-08T08:45:48Z</dcterms:created>
  <dcterms:modified xsi:type="dcterms:W3CDTF">2015-11-17T17:27:06Z</dcterms:modified>
  <cp:category/>
  <cp:version/>
  <cp:contentType/>
  <cp:contentStatus/>
</cp:coreProperties>
</file>