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<sst xmlns="http://schemas.openxmlformats.org/spreadsheetml/2006/main" count="474" uniqueCount="108">
  <si>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</si>
  <si>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</si>
  <si>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</si>
  <si>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</si>
  <si>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</si>
  <si>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</si>
  <si>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</si>
  <si>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</si>
  <si>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</si>
  <si>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</si>
  <si>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</si>
  <si>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</si>
  <si>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</si>
  <si>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</si>
  <si>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</si>
  <si>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</si>
  <si>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</si>
  <si>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</si>
  <si>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</si>
  <si>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</si>
  <si>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</si>
  <si>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</si>
  <si>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</si>
  <si>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</si>
  <si>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</si>
  <si>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</si>
  <si>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</si>
  <si>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</si>
  <si>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</si>
  <si>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</si>
  <si>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</si>
  <si>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</si>
  <si>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</si>
  <si>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</si>
  <si>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</si>
  <si>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</si>
  <si>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</si>
  <si>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</si>
  <si>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</si>
  <si>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</si>
  <si>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</si>
  <si>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</si>
  <si>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</si>
  <si>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</si>
  <si>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</si>
  <si>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</si>
  <si>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 xml:space="preserve">RX4K2
</t>
  </si>
  <si>
    <t xml:space="preserve">MONKWEARMOUTH HOSPITAL
</t>
  </si>
  <si>
    <t>CLEADON - ROSEWOOD</t>
  </si>
  <si>
    <t>CLEARBROOK - LOWER WILLOWS</t>
  </si>
  <si>
    <t>RX4E6</t>
  </si>
  <si>
    <t>NEWCASTLE GENERAL HOSPITAL</t>
  </si>
  <si>
    <t>COLLINGWOOD COURT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</si>
  <si>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</si>
  <si>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</si>
  <si>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</si>
  <si>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</si>
  <si>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</si>
  <si>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</si>
  <si>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</si>
  <si>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</si>
  <si>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</si>
  <si>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</si>
  <si>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HAUXLEY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</si>
  <si>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</si>
  <si>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</si>
  <si>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</si>
  <si>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</si>
  <si>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</si>
  <si>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</si>
  <si>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</si>
  <si>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</si>
  <si>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</si>
  <si>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</si>
  <si>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</si>
  <si>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</si>
  <si>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</si>
  <si>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</si>
  <si>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</si>
  <si>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</si>
  <si>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</si>
  <si>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</si>
  <si>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SHOREDRIFT - BEDE 1</t>
  </si>
  <si>
    <t>SPRINGRISE - WEST WILLOWS</t>
  </si>
  <si>
    <t>STEPHENSON HOUSE</t>
  </si>
  <si>
    <t>THE RIDING</t>
  </si>
  <si>
    <t>RX4W4</t>
  </si>
  <si>
    <t>WALKERGATE PARK HOSPITAL</t>
  </si>
  <si>
    <t>WALKERGATE WARD 1</t>
  </si>
  <si>
    <t>314 - REHABILITATION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</si>
  <si>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</si>
  <si>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</si>
  <si>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</si>
  <si>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</si>
  <si>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</si>
  <si>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</si>
  <si>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</si>
  <si>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</si>
  <si>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WOODHORN</t>
  </si>
  <si>
    <t>RX467</t>
  </si>
  <si>
    <t>NORTHGATE HOSPITAL SITE</t>
  </si>
  <si>
    <t>KDU CHEVIOT</t>
  </si>
  <si>
    <t>KDU LINDISFARNE</t>
  </si>
  <si>
    <t>KDU WANSBECK</t>
  </si>
  <si>
    <t>NORTHGATE HOSPITAL</t>
  </si>
  <si>
    <t>MITFORD</t>
  </si>
  <si>
    <t>TWEED UNIT</t>
  </si>
  <si>
    <t>TYNE UNIT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</si>
</sst>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11" xfId="0" applyFont="1" applyBorder="1" applyAlignment="1" applyProtection="1">
      <alignment vertical="top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55" zoomScaleNormal="55" zoomScalePageLayoutView="0" workbookViewId="0" topLeftCell="A1">
      <selection activeCell="AA16" sqref="AA16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9" t="s">
        <v>13</v>
      </c>
      <c r="P1" s="9"/>
      <c r="Q1" s="9"/>
      <c r="R1" s="9"/>
      <c r="S1" s="5"/>
      <c r="T1" s="5"/>
      <c r="U1" s="5"/>
      <c r="W1" s="10" t="s">
        <v>18</v>
      </c>
      <c r="X1" s="10"/>
      <c r="Y1" s="10"/>
      <c r="Z1" s="10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1335</v>
      </c>
      <c r="G3" s="7">
        <v>1492.07</v>
      </c>
      <c r="H3" s="7">
        <v>1627.5</v>
      </c>
      <c r="I3" s="7">
        <v>2322.58</v>
      </c>
      <c r="J3" s="7">
        <v>333.25</v>
      </c>
      <c r="K3" s="7">
        <v>370.4</v>
      </c>
      <c r="L3" s="7">
        <v>666.5</v>
      </c>
      <c r="M3" s="7">
        <v>1928.92</v>
      </c>
      <c r="O3" s="2">
        <f>G3/F3</f>
        <v>1.1176554307116104</v>
      </c>
      <c r="P3" s="2">
        <f>I3/H3</f>
        <v>1.4270844854070661</v>
      </c>
      <c r="Q3" s="2">
        <f>K3/J3</f>
        <v>1.1114778694673668</v>
      </c>
      <c r="R3" s="2">
        <f>M3/L3</f>
        <v>2.8941035258814707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8"/>
      <c r="W3" s="2">
        <v>1.0513410852713179</v>
      </c>
      <c r="X3" s="2">
        <v>1.4000507936507935</v>
      </c>
      <c r="Y3" s="2">
        <v>1.0743565891472868</v>
      </c>
      <c r="Z3" s="2">
        <v>2.7855813953488373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1275</v>
      </c>
      <c r="G4" s="7">
        <v>1112.92</v>
      </c>
      <c r="H4" s="7">
        <v>1627.5</v>
      </c>
      <c r="I4" s="7">
        <v>1416.83</v>
      </c>
      <c r="J4" s="7">
        <v>333.25</v>
      </c>
      <c r="K4" s="7">
        <v>359.75</v>
      </c>
      <c r="L4" s="7">
        <v>666.5</v>
      </c>
      <c r="M4" s="7">
        <v>769</v>
      </c>
      <c r="O4" s="2">
        <f aca="true" t="shared" si="0" ref="O4:O54">G4/F4</f>
        <v>0.8728784313725491</v>
      </c>
      <c r="P4" s="2">
        <f aca="true" t="shared" si="1" ref="P4:P54">I4/H4</f>
        <v>0.8705560675883256</v>
      </c>
      <c r="Q4" s="2">
        <f aca="true" t="shared" si="2" ref="Q4:Q54">K4/J4</f>
        <v>1.0795198799699925</v>
      </c>
      <c r="R4" s="2">
        <f aca="true" t="shared" si="3" ref="R4:R54">M4/L4</f>
        <v>1.1537884471117779</v>
      </c>
      <c r="S4" s="6"/>
      <c r="T4" s="2">
        <f aca="true" t="shared" si="4" ref="T4:T54">IF(((G4/F4)+(I4/H4))/2&gt;1,1,((G4/F4)+(I4/H4))/2)</f>
        <v>0.8717172494804373</v>
      </c>
      <c r="U4" s="2">
        <f aca="true" t="shared" si="5" ref="U4:U54">IF(((K4/J4)+(M4/L4))/2&gt;1,1,((K4/J4)+(M4/L4))/2)</f>
        <v>1</v>
      </c>
      <c r="V4" s="8"/>
      <c r="W4" s="2">
        <v>0.8344065040650406</v>
      </c>
      <c r="X4" s="2">
        <v>0.907695238095238</v>
      </c>
      <c r="Y4" s="2">
        <v>1.0732403100775194</v>
      </c>
      <c r="Z4" s="2">
        <v>1.1487906976744187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1335</v>
      </c>
      <c r="G5" s="7">
        <v>1365.28</v>
      </c>
      <c r="H5" s="7">
        <v>1395</v>
      </c>
      <c r="I5" s="7">
        <v>1965.37</v>
      </c>
      <c r="J5" s="7">
        <v>333.25</v>
      </c>
      <c r="K5" s="7">
        <v>354.33</v>
      </c>
      <c r="L5" s="7">
        <v>666.5</v>
      </c>
      <c r="M5" s="7">
        <v>766.25</v>
      </c>
      <c r="O5" s="2">
        <f t="shared" si="0"/>
        <v>1.0226816479400749</v>
      </c>
      <c r="P5" s="2">
        <f t="shared" si="1"/>
        <v>1.4088673835125447</v>
      </c>
      <c r="Q5" s="2">
        <f t="shared" si="2"/>
        <v>1.0632558139534882</v>
      </c>
      <c r="R5" s="2">
        <f t="shared" si="3"/>
        <v>1.149662415603901</v>
      </c>
      <c r="S5" s="6"/>
      <c r="T5" s="2">
        <f t="shared" si="4"/>
        <v>1</v>
      </c>
      <c r="U5" s="2">
        <f t="shared" si="5"/>
        <v>1</v>
      </c>
      <c r="V5" s="8"/>
      <c r="W5" s="2">
        <v>1.1523100775193797</v>
      </c>
      <c r="X5" s="2">
        <v>1.359837037037037</v>
      </c>
      <c r="Y5" s="2">
        <v>1.1027596899224805</v>
      </c>
      <c r="Z5" s="2">
        <v>1.0849302325581396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1680</v>
      </c>
      <c r="G6" s="7">
        <v>1455.18</v>
      </c>
      <c r="H6" s="7">
        <v>697.5</v>
      </c>
      <c r="I6" s="7">
        <v>649.18</v>
      </c>
      <c r="J6" s="7">
        <v>333.25</v>
      </c>
      <c r="K6" s="7">
        <v>310.55</v>
      </c>
      <c r="L6" s="7">
        <v>666.5</v>
      </c>
      <c r="M6" s="7">
        <v>750.87</v>
      </c>
      <c r="O6" s="2">
        <f t="shared" si="0"/>
        <v>0.8661785714285715</v>
      </c>
      <c r="P6" s="2">
        <f t="shared" si="1"/>
        <v>0.9307240143369175</v>
      </c>
      <c r="Q6" s="2">
        <f t="shared" si="2"/>
        <v>0.9318829707426857</v>
      </c>
      <c r="R6" s="2">
        <f t="shared" si="3"/>
        <v>1.1265866466616654</v>
      </c>
      <c r="S6" s="6"/>
      <c r="T6" s="2">
        <f t="shared" si="4"/>
        <v>0.8984512928827445</v>
      </c>
      <c r="U6" s="2">
        <f t="shared" si="5"/>
        <v>1</v>
      </c>
      <c r="V6" s="8"/>
      <c r="W6" s="2">
        <v>0.7975432098765431</v>
      </c>
      <c r="X6" s="2">
        <v>1.5063259259259258</v>
      </c>
      <c r="Y6" s="2">
        <v>1.2043410852713177</v>
      </c>
      <c r="Z6" s="2">
        <v>1.2273178294573643</v>
      </c>
    </row>
    <row r="7" spans="1:26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1335</v>
      </c>
      <c r="G7" s="7">
        <v>1732.08</v>
      </c>
      <c r="H7" s="7">
        <v>1627.5</v>
      </c>
      <c r="I7" s="7">
        <v>2707.05</v>
      </c>
      <c r="J7" s="7">
        <v>333.25</v>
      </c>
      <c r="K7" s="7">
        <v>276.65</v>
      </c>
      <c r="L7" s="7">
        <v>1333</v>
      </c>
      <c r="M7" s="7">
        <v>1922.27</v>
      </c>
      <c r="O7" s="2">
        <f t="shared" si="0"/>
        <v>1.2974382022471909</v>
      </c>
      <c r="P7" s="2">
        <f t="shared" si="1"/>
        <v>1.6633179723502305</v>
      </c>
      <c r="Q7" s="2">
        <f t="shared" si="2"/>
        <v>0.8301575393848462</v>
      </c>
      <c r="R7" s="2">
        <f t="shared" si="3"/>
        <v>1.4420630157539385</v>
      </c>
      <c r="S7" s="6"/>
      <c r="T7" s="2">
        <f t="shared" si="4"/>
        <v>1</v>
      </c>
      <c r="U7" s="2">
        <f t="shared" si="5"/>
        <v>1</v>
      </c>
      <c r="V7" s="8"/>
      <c r="W7" s="2">
        <v>1.2487829457364341</v>
      </c>
      <c r="X7" s="2">
        <v>2.18384126984127</v>
      </c>
      <c r="Y7" s="2">
        <v>1.1321860465116278</v>
      </c>
      <c r="Z7" s="2">
        <v>1.4378682170542636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870</v>
      </c>
      <c r="G8" s="7">
        <v>775.37</v>
      </c>
      <c r="H8" s="7">
        <v>930</v>
      </c>
      <c r="I8" s="7">
        <v>728.37</v>
      </c>
      <c r="J8" s="7">
        <v>333.25</v>
      </c>
      <c r="K8" s="7">
        <v>358.17</v>
      </c>
      <c r="L8" s="7">
        <v>333.25</v>
      </c>
      <c r="M8" s="7">
        <v>559.95</v>
      </c>
      <c r="O8" s="2">
        <f t="shared" si="0"/>
        <v>0.8912298850574712</v>
      </c>
      <c r="P8" s="2">
        <f t="shared" si="1"/>
        <v>0.7831935483870968</v>
      </c>
      <c r="Q8" s="2">
        <f t="shared" si="2"/>
        <v>1.0747786946736684</v>
      </c>
      <c r="R8" s="2">
        <f t="shared" si="3"/>
        <v>1.6802700675168794</v>
      </c>
      <c r="S8" s="6"/>
      <c r="T8" s="2">
        <f t="shared" si="4"/>
        <v>0.837211716722284</v>
      </c>
      <c r="U8" s="2">
        <f t="shared" si="5"/>
        <v>1</v>
      </c>
      <c r="V8" s="8"/>
      <c r="W8" s="2">
        <v>0.9459285714285715</v>
      </c>
      <c r="X8" s="2">
        <v>0.7984666666666667</v>
      </c>
      <c r="Y8" s="2">
        <v>1.0716279069767443</v>
      </c>
      <c r="Z8" s="2">
        <v>1.580062015503876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1567.5</v>
      </c>
      <c r="G9" s="7">
        <v>1574.47</v>
      </c>
      <c r="H9" s="7">
        <v>2325</v>
      </c>
      <c r="I9" s="7">
        <v>2414.78</v>
      </c>
      <c r="J9" s="7">
        <v>333.25</v>
      </c>
      <c r="K9" s="7">
        <v>324.83</v>
      </c>
      <c r="L9" s="7">
        <v>1666.25</v>
      </c>
      <c r="M9" s="7">
        <v>2471.17</v>
      </c>
      <c r="O9" s="2">
        <f t="shared" si="0"/>
        <v>1.0044465709728867</v>
      </c>
      <c r="P9" s="2">
        <f t="shared" si="1"/>
        <v>1.0386150537634409</v>
      </c>
      <c r="Q9" s="2">
        <f t="shared" si="2"/>
        <v>0.9747336834208552</v>
      </c>
      <c r="R9" s="2">
        <f t="shared" si="3"/>
        <v>1.4830727681920481</v>
      </c>
      <c r="S9" s="6"/>
      <c r="T9" s="2">
        <f t="shared" si="4"/>
        <v>1</v>
      </c>
      <c r="U9" s="2">
        <f t="shared" si="5"/>
        <v>1</v>
      </c>
      <c r="V9" s="8"/>
      <c r="W9" s="2">
        <v>1.0066006600660067</v>
      </c>
      <c r="X9" s="2">
        <v>1.7402222222222221</v>
      </c>
      <c r="Y9" s="2">
        <v>1.1896434108527132</v>
      </c>
      <c r="Z9" s="2">
        <v>2.1734387596899225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1335</v>
      </c>
      <c r="G10" s="7">
        <v>1190.08</v>
      </c>
      <c r="H10" s="7">
        <v>930</v>
      </c>
      <c r="I10" s="7">
        <v>816.88</v>
      </c>
      <c r="J10" s="7">
        <v>333.25</v>
      </c>
      <c r="K10" s="7">
        <v>357.92</v>
      </c>
      <c r="L10" s="7">
        <v>666.5</v>
      </c>
      <c r="M10" s="7">
        <v>751.28</v>
      </c>
      <c r="O10" s="2">
        <f t="shared" si="0"/>
        <v>0.8914456928838951</v>
      </c>
      <c r="P10" s="2">
        <f t="shared" si="1"/>
        <v>0.8783655913978494</v>
      </c>
      <c r="Q10" s="2">
        <f t="shared" si="2"/>
        <v>1.0740285071267817</v>
      </c>
      <c r="R10" s="2">
        <f t="shared" si="3"/>
        <v>1.1272018004501125</v>
      </c>
      <c r="S10" s="6"/>
      <c r="T10" s="2">
        <f t="shared" si="4"/>
        <v>0.8849056421408723</v>
      </c>
      <c r="U10" s="2">
        <f t="shared" si="5"/>
        <v>1</v>
      </c>
      <c r="V10" s="8"/>
      <c r="W10" s="2">
        <v>0.8571162790697675</v>
      </c>
      <c r="X10" s="2">
        <v>0.7858333333333334</v>
      </c>
      <c r="Y10" s="2">
        <v>1.1091162790697675</v>
      </c>
      <c r="Z10" s="2">
        <v>1.0914728682170542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1335</v>
      </c>
      <c r="G11" s="7">
        <v>963.42</v>
      </c>
      <c r="H11" s="7">
        <v>930</v>
      </c>
      <c r="I11" s="7">
        <v>1141.5</v>
      </c>
      <c r="J11" s="7">
        <v>333.25</v>
      </c>
      <c r="K11" s="7">
        <v>373.97</v>
      </c>
      <c r="L11" s="7">
        <v>333.25</v>
      </c>
      <c r="M11" s="7">
        <v>379.98</v>
      </c>
      <c r="O11" s="2">
        <f t="shared" si="0"/>
        <v>0.7216629213483146</v>
      </c>
      <c r="P11" s="2">
        <f t="shared" si="1"/>
        <v>1.2274193548387098</v>
      </c>
      <c r="Q11" s="2">
        <f t="shared" si="2"/>
        <v>1.1221905476369094</v>
      </c>
      <c r="R11" s="2">
        <f t="shared" si="3"/>
        <v>1.1402250562640661</v>
      </c>
      <c r="S11" s="6"/>
      <c r="T11" s="2">
        <f t="shared" si="4"/>
        <v>0.9745411380935122</v>
      </c>
      <c r="U11" s="2">
        <f t="shared" si="5"/>
        <v>1</v>
      </c>
      <c r="V11" s="8"/>
      <c r="W11" s="2">
        <v>0.6790930232558139</v>
      </c>
      <c r="X11" s="2">
        <v>1.2866666666666666</v>
      </c>
      <c r="Y11" s="2">
        <v>1</v>
      </c>
      <c r="Z11" s="2">
        <v>1.032248062015504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1102.5</v>
      </c>
      <c r="G12" s="7">
        <v>1016.67</v>
      </c>
      <c r="H12" s="7">
        <v>1162.5</v>
      </c>
      <c r="I12" s="7">
        <v>1948.25</v>
      </c>
      <c r="J12" s="7">
        <v>333.25</v>
      </c>
      <c r="K12" s="7">
        <v>351.67</v>
      </c>
      <c r="L12" s="7">
        <v>666.5</v>
      </c>
      <c r="M12" s="7">
        <v>1122</v>
      </c>
      <c r="O12" s="2">
        <f t="shared" si="0"/>
        <v>0.9221496598639456</v>
      </c>
      <c r="P12" s="2">
        <f t="shared" si="1"/>
        <v>1.6759139784946238</v>
      </c>
      <c r="Q12" s="2">
        <f t="shared" si="2"/>
        <v>1.0552738184546138</v>
      </c>
      <c r="R12" s="2">
        <f t="shared" si="3"/>
        <v>1.6834208552138035</v>
      </c>
      <c r="S12" s="6"/>
      <c r="T12" s="2">
        <f t="shared" si="4"/>
        <v>1</v>
      </c>
      <c r="U12" s="2">
        <f t="shared" si="5"/>
        <v>1</v>
      </c>
      <c r="V12" s="8"/>
      <c r="W12" s="2">
        <v>0.7971079812206573</v>
      </c>
      <c r="X12" s="2">
        <v>1.9625955555555556</v>
      </c>
      <c r="Y12" s="2">
        <v>1.1328062015503875</v>
      </c>
      <c r="Z12" s="2">
        <v>1.5989612403100775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1102.5</v>
      </c>
      <c r="G13" s="7">
        <v>924.15</v>
      </c>
      <c r="H13" s="7">
        <v>930</v>
      </c>
      <c r="I13" s="7">
        <v>996.15</v>
      </c>
      <c r="J13" s="7">
        <v>333.25</v>
      </c>
      <c r="K13" s="7">
        <v>353.13</v>
      </c>
      <c r="L13" s="7">
        <v>666.5</v>
      </c>
      <c r="M13" s="7">
        <v>329.7</v>
      </c>
      <c r="O13" s="2">
        <f t="shared" si="0"/>
        <v>0.8382312925170068</v>
      </c>
      <c r="P13" s="2">
        <f t="shared" si="1"/>
        <v>1.0711290322580644</v>
      </c>
      <c r="Q13" s="2">
        <f t="shared" si="2"/>
        <v>1.0596549137284321</v>
      </c>
      <c r="R13" s="2">
        <f t="shared" si="3"/>
        <v>0.49467366841710425</v>
      </c>
      <c r="S13" s="6"/>
      <c r="T13" s="2">
        <f t="shared" si="4"/>
        <v>0.9546801623875356</v>
      </c>
      <c r="U13" s="2">
        <f t="shared" si="5"/>
        <v>0.7771642910727682</v>
      </c>
      <c r="V13" s="8"/>
      <c r="W13" s="2">
        <v>0.8146666666666667</v>
      </c>
      <c r="X13" s="2">
        <v>1.0545555555555557</v>
      </c>
      <c r="Y13" s="2">
        <v>1.0595348837209302</v>
      </c>
      <c r="Z13" s="2">
        <v>0.5297984496124032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1275</v>
      </c>
      <c r="G14" s="7">
        <v>1038.17</v>
      </c>
      <c r="H14" s="7">
        <v>1627.5</v>
      </c>
      <c r="I14" s="7">
        <v>2068.18</v>
      </c>
      <c r="J14" s="7">
        <v>333.25</v>
      </c>
      <c r="K14" s="7">
        <v>355.45</v>
      </c>
      <c r="L14" s="7">
        <v>999.75</v>
      </c>
      <c r="M14" s="7">
        <v>1312.92</v>
      </c>
      <c r="O14" s="2">
        <f t="shared" si="0"/>
        <v>0.8142509803921569</v>
      </c>
      <c r="P14" s="2">
        <f t="shared" si="1"/>
        <v>1.2707711213517665</v>
      </c>
      <c r="Q14" s="2">
        <f t="shared" si="2"/>
        <v>1.066616654163541</v>
      </c>
      <c r="R14" s="2">
        <f t="shared" si="3"/>
        <v>1.3132483120780196</v>
      </c>
      <c r="S14" s="6"/>
      <c r="T14" s="2">
        <f t="shared" si="4"/>
        <v>1</v>
      </c>
      <c r="U14" s="2">
        <f t="shared" si="5"/>
        <v>1</v>
      </c>
      <c r="V14" s="8"/>
      <c r="W14" s="2">
        <v>0.6959593495934959</v>
      </c>
      <c r="X14" s="2">
        <v>1.3375555555555556</v>
      </c>
      <c r="Y14" s="2">
        <v>1.0684651162790697</v>
      </c>
      <c r="Z14" s="2">
        <v>1.214201550387597</v>
      </c>
    </row>
    <row r="15" spans="1:26" ht="15">
      <c r="A15" s="7" t="s">
        <v>46</v>
      </c>
      <c r="B15" s="7" t="s">
        <v>47</v>
      </c>
      <c r="C15" s="7" t="s">
        <v>48</v>
      </c>
      <c r="D15" s="7" t="s">
        <v>28</v>
      </c>
      <c r="E15" s="7"/>
      <c r="F15" s="7">
        <v>1800</v>
      </c>
      <c r="G15" s="7">
        <v>1692.87</v>
      </c>
      <c r="H15" s="7">
        <v>2092.5</v>
      </c>
      <c r="I15" s="7">
        <v>1586.62</v>
      </c>
      <c r="J15" s="7">
        <v>333.25</v>
      </c>
      <c r="K15" s="7">
        <v>387</v>
      </c>
      <c r="L15" s="7">
        <v>1333</v>
      </c>
      <c r="M15" s="7">
        <v>964.73</v>
      </c>
      <c r="O15" s="2">
        <f t="shared" si="0"/>
        <v>0.9404833333333332</v>
      </c>
      <c r="P15" s="2">
        <f t="shared" si="1"/>
        <v>0.7582413381123058</v>
      </c>
      <c r="Q15" s="2">
        <f t="shared" si="2"/>
        <v>1.1612903225806452</v>
      </c>
      <c r="R15" s="2">
        <f t="shared" si="3"/>
        <v>0.7237284321080271</v>
      </c>
      <c r="S15" s="6"/>
      <c r="T15" s="2">
        <f t="shared" si="4"/>
        <v>0.8493623357228195</v>
      </c>
      <c r="U15" s="2">
        <f t="shared" si="5"/>
        <v>0.9425093773443362</v>
      </c>
      <c r="V15" s="8"/>
      <c r="W15" s="2">
        <v>0.9406149425287357</v>
      </c>
      <c r="X15" s="2">
        <v>0.6786074074074074</v>
      </c>
      <c r="Y15" s="2">
        <v>1.3149767441860465</v>
      </c>
      <c r="Z15" s="2">
        <v>0.6635426356589148</v>
      </c>
    </row>
    <row r="16" spans="1:26" ht="15">
      <c r="A16" s="7" t="s">
        <v>29</v>
      </c>
      <c r="B16" s="7" t="s">
        <v>30</v>
      </c>
      <c r="C16" s="7" t="s">
        <v>49</v>
      </c>
      <c r="D16" s="7" t="s">
        <v>32</v>
      </c>
      <c r="E16" s="7"/>
      <c r="F16" s="7">
        <v>1335</v>
      </c>
      <c r="G16" s="7">
        <v>1264.7</v>
      </c>
      <c r="H16" s="7">
        <v>1395</v>
      </c>
      <c r="I16" s="7">
        <v>1809.18</v>
      </c>
      <c r="J16" s="7">
        <v>333.25</v>
      </c>
      <c r="K16" s="7">
        <v>334.43</v>
      </c>
      <c r="L16" s="7">
        <v>666.5</v>
      </c>
      <c r="M16" s="7">
        <v>868.02</v>
      </c>
      <c r="O16" s="2">
        <f t="shared" si="0"/>
        <v>0.9473408239700375</v>
      </c>
      <c r="P16" s="2">
        <f t="shared" si="1"/>
        <v>1.2969032258064517</v>
      </c>
      <c r="Q16" s="2">
        <f t="shared" si="2"/>
        <v>1.0035408852213052</v>
      </c>
      <c r="R16" s="2">
        <f t="shared" si="3"/>
        <v>1.3023555888972242</v>
      </c>
      <c r="S16" s="6"/>
      <c r="T16" s="2">
        <f t="shared" si="4"/>
        <v>1</v>
      </c>
      <c r="U16" s="2">
        <f t="shared" si="5"/>
        <v>1</v>
      </c>
      <c r="V16" s="8"/>
      <c r="W16" s="2">
        <v>0.9905426356589146</v>
      </c>
      <c r="X16" s="2">
        <v>1.1022074074074075</v>
      </c>
      <c r="Y16" s="2">
        <v>1.0355968992248064</v>
      </c>
      <c r="Z16" s="2">
        <v>1.2800930232558139</v>
      </c>
    </row>
    <row r="17" spans="1:26" ht="15">
      <c r="A17" s="7" t="s">
        <v>50</v>
      </c>
      <c r="B17" s="7" t="s">
        <v>51</v>
      </c>
      <c r="C17" s="7" t="s">
        <v>52</v>
      </c>
      <c r="D17" s="7" t="s">
        <v>32</v>
      </c>
      <c r="E17" s="7"/>
      <c r="F17" s="7">
        <v>1680</v>
      </c>
      <c r="G17" s="7">
        <v>1292.95</v>
      </c>
      <c r="H17" s="7">
        <v>697.5</v>
      </c>
      <c r="I17" s="7">
        <v>1441.93</v>
      </c>
      <c r="J17" s="7">
        <v>333.25</v>
      </c>
      <c r="K17" s="7">
        <v>353.92</v>
      </c>
      <c r="L17" s="7">
        <v>666.5</v>
      </c>
      <c r="M17" s="7">
        <v>1721.6</v>
      </c>
      <c r="O17" s="2">
        <f t="shared" si="0"/>
        <v>0.7696130952380953</v>
      </c>
      <c r="P17" s="2">
        <f t="shared" si="1"/>
        <v>2.067283154121864</v>
      </c>
      <c r="Q17" s="2">
        <f t="shared" si="2"/>
        <v>1.0620255063765942</v>
      </c>
      <c r="R17" s="2">
        <f t="shared" si="3"/>
        <v>2.58304576144036</v>
      </c>
      <c r="S17" s="6"/>
      <c r="T17" s="2">
        <f t="shared" si="4"/>
        <v>1</v>
      </c>
      <c r="U17" s="2">
        <f t="shared" si="5"/>
        <v>1</v>
      </c>
      <c r="V17" s="8"/>
      <c r="W17" s="2">
        <v>0.9108518518518518</v>
      </c>
      <c r="X17" s="2">
        <v>2.2031407407407406</v>
      </c>
      <c r="Y17" s="2">
        <v>1.202077519379845</v>
      </c>
      <c r="Z17" s="2">
        <v>2.495813953488372</v>
      </c>
    </row>
    <row r="18" spans="1:26" ht="15">
      <c r="A18" s="7" t="s">
        <v>21</v>
      </c>
      <c r="B18" s="7" t="s">
        <v>22</v>
      </c>
      <c r="C18" s="7" t="s">
        <v>53</v>
      </c>
      <c r="D18" s="7" t="s">
        <v>24</v>
      </c>
      <c r="E18" s="7"/>
      <c r="F18" s="7">
        <v>1335</v>
      </c>
      <c r="G18" s="7">
        <v>1068</v>
      </c>
      <c r="H18" s="7">
        <v>930</v>
      </c>
      <c r="I18" s="7">
        <v>881.4</v>
      </c>
      <c r="J18" s="7">
        <v>333.25</v>
      </c>
      <c r="K18" s="7">
        <v>353.3</v>
      </c>
      <c r="L18" s="7">
        <v>666.5</v>
      </c>
      <c r="M18" s="7">
        <v>709.03</v>
      </c>
      <c r="O18" s="2">
        <f t="shared" si="0"/>
        <v>0.8</v>
      </c>
      <c r="P18" s="2">
        <f t="shared" si="1"/>
        <v>0.947741935483871</v>
      </c>
      <c r="Q18" s="2">
        <f t="shared" si="2"/>
        <v>1.0601650412603152</v>
      </c>
      <c r="R18" s="2">
        <f t="shared" si="3"/>
        <v>1.0638109527381845</v>
      </c>
      <c r="S18" s="6"/>
      <c r="T18" s="2">
        <f t="shared" si="4"/>
        <v>0.8738709677419355</v>
      </c>
      <c r="U18" s="2">
        <f t="shared" si="5"/>
        <v>1</v>
      </c>
      <c r="V18" s="8"/>
      <c r="W18" s="2">
        <v>0.7618217054263566</v>
      </c>
      <c r="X18" s="2">
        <v>0.9946666666666667</v>
      </c>
      <c r="Y18" s="2">
        <v>1.0763410852713178</v>
      </c>
      <c r="Z18" s="2">
        <v>1.067906976744186</v>
      </c>
    </row>
    <row r="19" spans="1:26" ht="15">
      <c r="A19" s="7" t="s">
        <v>54</v>
      </c>
      <c r="B19" s="7" t="s">
        <v>55</v>
      </c>
      <c r="C19" s="7" t="s">
        <v>55</v>
      </c>
      <c r="D19" s="7" t="s">
        <v>32</v>
      </c>
      <c r="E19" s="7"/>
      <c r="F19" s="7">
        <v>1102.5</v>
      </c>
      <c r="G19" s="7">
        <v>1100.72</v>
      </c>
      <c r="H19" s="7">
        <v>1395</v>
      </c>
      <c r="I19" s="7">
        <v>1192.45</v>
      </c>
      <c r="J19" s="7">
        <v>333.25</v>
      </c>
      <c r="K19" s="7">
        <v>354.48</v>
      </c>
      <c r="L19" s="7">
        <v>333.25</v>
      </c>
      <c r="M19" s="7">
        <v>331.2</v>
      </c>
      <c r="O19" s="2">
        <f t="shared" si="0"/>
        <v>0.9983854875283447</v>
      </c>
      <c r="P19" s="2">
        <f t="shared" si="1"/>
        <v>0.8548028673835126</v>
      </c>
      <c r="Q19" s="2">
        <f t="shared" si="2"/>
        <v>1.0637059264816204</v>
      </c>
      <c r="R19" s="2">
        <f t="shared" si="3"/>
        <v>0.9938484621155288</v>
      </c>
      <c r="S19" s="6"/>
      <c r="T19" s="2">
        <f t="shared" si="4"/>
        <v>0.9265941774559286</v>
      </c>
      <c r="U19" s="2">
        <f t="shared" si="5"/>
        <v>1</v>
      </c>
      <c r="V19" s="8"/>
      <c r="W19" s="2">
        <v>0.9394553990610328</v>
      </c>
      <c r="X19" s="2">
        <v>0.8371703703703705</v>
      </c>
      <c r="Y19" s="2">
        <v>1.0933333333333335</v>
      </c>
      <c r="Z19" s="2">
        <v>1.066201550387597</v>
      </c>
    </row>
    <row r="20" spans="1:26" ht="15">
      <c r="A20" s="7" t="s">
        <v>33</v>
      </c>
      <c r="B20" s="7" t="s">
        <v>34</v>
      </c>
      <c r="C20" s="7" t="s">
        <v>56</v>
      </c>
      <c r="D20" s="7" t="s">
        <v>32</v>
      </c>
      <c r="E20" s="7"/>
      <c r="F20" s="7">
        <v>1680</v>
      </c>
      <c r="G20" s="7">
        <v>1277.55</v>
      </c>
      <c r="H20" s="7">
        <v>697.5</v>
      </c>
      <c r="I20" s="7">
        <v>1211.1</v>
      </c>
      <c r="J20" s="7">
        <v>333.25</v>
      </c>
      <c r="K20" s="7">
        <v>347.95</v>
      </c>
      <c r="L20" s="7">
        <v>666.5</v>
      </c>
      <c r="M20" s="7">
        <v>973.28</v>
      </c>
      <c r="O20" s="2">
        <f t="shared" si="0"/>
        <v>0.7604464285714285</v>
      </c>
      <c r="P20" s="2">
        <f t="shared" si="1"/>
        <v>1.7363440860215051</v>
      </c>
      <c r="Q20" s="2">
        <f t="shared" si="2"/>
        <v>1.0441110277569392</v>
      </c>
      <c r="R20" s="2">
        <f t="shared" si="3"/>
        <v>1.4602850712678168</v>
      </c>
      <c r="S20" s="6"/>
      <c r="T20" s="2">
        <f t="shared" si="4"/>
        <v>1</v>
      </c>
      <c r="U20" s="2">
        <f t="shared" si="5"/>
        <v>1</v>
      </c>
      <c r="V20" s="8"/>
      <c r="W20" s="2">
        <v>0.7576419753086421</v>
      </c>
      <c r="X20" s="2">
        <v>2.370785185185185</v>
      </c>
      <c r="Y20" s="2">
        <v>1</v>
      </c>
      <c r="Z20" s="2">
        <v>1.9041395348837211</v>
      </c>
    </row>
    <row r="21" spans="1:26" ht="15">
      <c r="A21" s="7" t="s">
        <v>57</v>
      </c>
      <c r="B21" s="7" t="s">
        <v>58</v>
      </c>
      <c r="C21" s="7" t="s">
        <v>59</v>
      </c>
      <c r="D21" s="7" t="s">
        <v>32</v>
      </c>
      <c r="E21" s="7"/>
      <c r="F21" s="7">
        <v>1680</v>
      </c>
      <c r="G21" s="7">
        <v>1285.25</v>
      </c>
      <c r="H21" s="7">
        <v>697.5</v>
      </c>
      <c r="I21" s="7">
        <v>1091.6</v>
      </c>
      <c r="J21" s="7">
        <v>333.25</v>
      </c>
      <c r="K21" s="7">
        <v>343.48</v>
      </c>
      <c r="L21" s="7">
        <v>666.5</v>
      </c>
      <c r="M21" s="7">
        <v>1103.28</v>
      </c>
      <c r="O21" s="2">
        <f t="shared" si="0"/>
        <v>0.7650297619047619</v>
      </c>
      <c r="P21" s="2">
        <f t="shared" si="1"/>
        <v>1.5650179211469533</v>
      </c>
      <c r="Q21" s="2">
        <f t="shared" si="2"/>
        <v>1.0306976744186047</v>
      </c>
      <c r="R21" s="2">
        <f t="shared" si="3"/>
        <v>1.6553338334583645</v>
      </c>
      <c r="S21" s="6"/>
      <c r="T21" s="2">
        <f t="shared" si="4"/>
        <v>1</v>
      </c>
      <c r="U21" s="2">
        <f t="shared" si="5"/>
        <v>1</v>
      </c>
      <c r="V21" s="8"/>
      <c r="W21" s="2">
        <v>0.6156296296296296</v>
      </c>
      <c r="X21" s="2">
        <v>1.9888592592592593</v>
      </c>
      <c r="Y21" s="2">
        <v>1.0506976744186047</v>
      </c>
      <c r="Z21" s="2">
        <v>1.7454263565891472</v>
      </c>
    </row>
    <row r="22" spans="1:26" ht="15">
      <c r="A22" s="7" t="s">
        <v>60</v>
      </c>
      <c r="B22" s="7" t="s">
        <v>61</v>
      </c>
      <c r="C22" s="7" t="s">
        <v>62</v>
      </c>
      <c r="D22" s="7" t="s">
        <v>37</v>
      </c>
      <c r="E22" s="7"/>
      <c r="F22" s="7">
        <v>1102.5</v>
      </c>
      <c r="G22" s="7">
        <v>1403.53</v>
      </c>
      <c r="H22" s="7">
        <v>2790</v>
      </c>
      <c r="I22" s="7">
        <v>2882.53</v>
      </c>
      <c r="J22" s="7">
        <v>333.25</v>
      </c>
      <c r="K22" s="7">
        <v>363</v>
      </c>
      <c r="L22" s="7">
        <v>666.5</v>
      </c>
      <c r="M22" s="7">
        <v>1163.04</v>
      </c>
      <c r="O22" s="2">
        <f t="shared" si="0"/>
        <v>1.2730430839002267</v>
      </c>
      <c r="P22" s="2">
        <f t="shared" si="1"/>
        <v>1.0331648745519715</v>
      </c>
      <c r="Q22" s="2">
        <f t="shared" si="2"/>
        <v>1.0892723180795199</v>
      </c>
      <c r="R22" s="2">
        <f t="shared" si="3"/>
        <v>1.7449962490622655</v>
      </c>
      <c r="S22" s="6"/>
      <c r="T22" s="2">
        <f t="shared" si="4"/>
        <v>1</v>
      </c>
      <c r="U22" s="2">
        <f t="shared" si="5"/>
        <v>1</v>
      </c>
      <c r="V22" s="8"/>
      <c r="W22" s="2">
        <v>0.9296244131455399</v>
      </c>
      <c r="X22" s="2">
        <v>0.9845666666666666</v>
      </c>
      <c r="Y22" s="2">
        <v>1</v>
      </c>
      <c r="Z22" s="2">
        <v>1.226093023255814</v>
      </c>
    </row>
    <row r="23" spans="1:26" ht="15">
      <c r="A23" s="7" t="s">
        <v>33</v>
      </c>
      <c r="B23" s="7" t="s">
        <v>34</v>
      </c>
      <c r="C23" s="7" t="s">
        <v>63</v>
      </c>
      <c r="D23" s="7" t="s">
        <v>28</v>
      </c>
      <c r="E23" s="7"/>
      <c r="F23" s="7">
        <v>1275</v>
      </c>
      <c r="G23" s="7">
        <v>1133.58</v>
      </c>
      <c r="H23" s="7">
        <v>1627.5</v>
      </c>
      <c r="I23" s="7">
        <v>1682.53</v>
      </c>
      <c r="J23" s="7">
        <v>333.25</v>
      </c>
      <c r="K23" s="7">
        <v>350.27</v>
      </c>
      <c r="L23" s="7">
        <v>666.5</v>
      </c>
      <c r="M23" s="7">
        <v>735.83</v>
      </c>
      <c r="O23" s="2">
        <f t="shared" si="0"/>
        <v>0.8890823529411764</v>
      </c>
      <c r="P23" s="2">
        <f t="shared" si="1"/>
        <v>1.0338125960061444</v>
      </c>
      <c r="Q23" s="2">
        <f t="shared" si="2"/>
        <v>1.051072768192048</v>
      </c>
      <c r="R23" s="2">
        <f t="shared" si="3"/>
        <v>1.1040210052513129</v>
      </c>
      <c r="S23" s="6"/>
      <c r="T23" s="2">
        <f t="shared" si="4"/>
        <v>0.9614474744736604</v>
      </c>
      <c r="U23" s="2">
        <f t="shared" si="5"/>
        <v>1</v>
      </c>
      <c r="V23" s="8"/>
      <c r="W23" s="2">
        <v>0.8092845528455285</v>
      </c>
      <c r="X23" s="2">
        <v>1.0250984126984126</v>
      </c>
      <c r="Y23" s="2">
        <v>1</v>
      </c>
      <c r="Z23" s="2">
        <v>1.2428992248062014</v>
      </c>
    </row>
    <row r="24" spans="1:26" ht="15">
      <c r="A24" s="7" t="s">
        <v>33</v>
      </c>
      <c r="B24" s="7" t="s">
        <v>34</v>
      </c>
      <c r="C24" s="7" t="s">
        <v>64</v>
      </c>
      <c r="D24" s="7" t="s">
        <v>32</v>
      </c>
      <c r="E24" s="7"/>
      <c r="F24" s="7">
        <v>1335</v>
      </c>
      <c r="G24" s="7">
        <v>1128.55</v>
      </c>
      <c r="H24" s="7">
        <v>1162.5</v>
      </c>
      <c r="I24" s="7">
        <v>1401.53</v>
      </c>
      <c r="J24" s="7">
        <v>333.25</v>
      </c>
      <c r="K24" s="7">
        <v>321.77</v>
      </c>
      <c r="L24" s="7">
        <v>666.5</v>
      </c>
      <c r="M24" s="7">
        <v>716.97</v>
      </c>
      <c r="O24" s="2">
        <f t="shared" si="0"/>
        <v>0.8453558052434457</v>
      </c>
      <c r="P24" s="2">
        <f t="shared" si="1"/>
        <v>1.2056172043010753</v>
      </c>
      <c r="Q24" s="2">
        <f t="shared" si="2"/>
        <v>0.9655513878469617</v>
      </c>
      <c r="R24" s="2">
        <f t="shared" si="3"/>
        <v>1.0757239309827458</v>
      </c>
      <c r="S24" s="6"/>
      <c r="T24" s="2">
        <f t="shared" si="4"/>
        <v>1</v>
      </c>
      <c r="U24" s="2">
        <f t="shared" si="5"/>
        <v>1</v>
      </c>
      <c r="V24" s="8"/>
      <c r="W24" s="2">
        <v>0.8220697674418604</v>
      </c>
      <c r="X24" s="2">
        <v>1.2603822222222223</v>
      </c>
      <c r="Y24" s="2">
        <v>1.0834108527131783</v>
      </c>
      <c r="Z24" s="2">
        <v>1.1076744186046512</v>
      </c>
    </row>
    <row r="25" spans="1:26" ht="15">
      <c r="A25" s="7" t="s">
        <v>57</v>
      </c>
      <c r="B25" s="7" t="s">
        <v>58</v>
      </c>
      <c r="C25" s="7" t="s">
        <v>65</v>
      </c>
      <c r="D25" s="7" t="s">
        <v>32</v>
      </c>
      <c r="E25" s="7"/>
      <c r="F25" s="7">
        <v>1507.5</v>
      </c>
      <c r="G25" s="7">
        <v>1481.57</v>
      </c>
      <c r="H25" s="7">
        <v>697.5</v>
      </c>
      <c r="I25" s="7">
        <v>770.08</v>
      </c>
      <c r="J25" s="7">
        <v>333.25</v>
      </c>
      <c r="K25" s="7">
        <v>360.02</v>
      </c>
      <c r="L25" s="7">
        <v>666.5</v>
      </c>
      <c r="M25" s="7">
        <v>761.1</v>
      </c>
      <c r="O25" s="2">
        <f t="shared" si="0"/>
        <v>0.9827993366500829</v>
      </c>
      <c r="P25" s="2">
        <f t="shared" si="1"/>
        <v>1.1040573476702509</v>
      </c>
      <c r="Q25" s="2">
        <f t="shared" si="2"/>
        <v>1.0803300825206301</v>
      </c>
      <c r="R25" s="2">
        <f t="shared" si="3"/>
        <v>1.1419354838709679</v>
      </c>
      <c r="S25" s="6"/>
      <c r="T25" s="2">
        <f t="shared" si="4"/>
        <v>1</v>
      </c>
      <c r="U25" s="2">
        <f t="shared" si="5"/>
        <v>1</v>
      </c>
      <c r="V25" s="8"/>
      <c r="W25" s="2">
        <v>0.8127147766323024</v>
      </c>
      <c r="X25" s="2">
        <v>1.5418518518518518</v>
      </c>
      <c r="Y25" s="2">
        <v>1.0755658914728683</v>
      </c>
      <c r="Z25" s="2">
        <v>1.2332558139534884</v>
      </c>
    </row>
    <row r="26" spans="1:26" ht="15">
      <c r="A26" s="7" t="s">
        <v>21</v>
      </c>
      <c r="B26" s="7" t="s">
        <v>22</v>
      </c>
      <c r="C26" s="7" t="s">
        <v>66</v>
      </c>
      <c r="D26" s="7" t="s">
        <v>37</v>
      </c>
      <c r="E26" s="7"/>
      <c r="F26" s="7">
        <v>885.5</v>
      </c>
      <c r="G26" s="7">
        <v>0</v>
      </c>
      <c r="H26" s="7">
        <v>2139</v>
      </c>
      <c r="I26" s="7">
        <v>0</v>
      </c>
      <c r="J26" s="7">
        <v>333.25</v>
      </c>
      <c r="K26" s="7">
        <v>0</v>
      </c>
      <c r="L26" s="7">
        <v>1333</v>
      </c>
      <c r="M26" s="7">
        <v>0</v>
      </c>
      <c r="O26" s="2">
        <f t="shared" si="0"/>
        <v>0</v>
      </c>
      <c r="P26" s="2">
        <f t="shared" si="1"/>
        <v>0</v>
      </c>
      <c r="Q26" s="2">
        <f t="shared" si="2"/>
        <v>0</v>
      </c>
      <c r="R26" s="2">
        <f t="shared" si="3"/>
        <v>0</v>
      </c>
      <c r="S26" s="6"/>
      <c r="T26" s="2">
        <f t="shared" si="4"/>
        <v>0</v>
      </c>
      <c r="U26" s="2">
        <f t="shared" si="5"/>
        <v>0</v>
      </c>
      <c r="V26" s="8"/>
      <c r="W26" s="2">
        <v>1.3228070175438595</v>
      </c>
      <c r="X26" s="2">
        <v>1.3367149758454107</v>
      </c>
      <c r="Y26" s="2">
        <v>1</v>
      </c>
      <c r="Z26" s="2">
        <v>0.75</v>
      </c>
    </row>
    <row r="27" spans="1:26" ht="15">
      <c r="A27" s="7" t="s">
        <v>29</v>
      </c>
      <c r="B27" s="7" t="s">
        <v>30</v>
      </c>
      <c r="C27" s="7" t="s">
        <v>67</v>
      </c>
      <c r="D27" s="7" t="s">
        <v>32</v>
      </c>
      <c r="E27" s="7"/>
      <c r="F27" s="7">
        <v>1507.5</v>
      </c>
      <c r="G27" s="7">
        <v>1223.45</v>
      </c>
      <c r="H27" s="7">
        <v>697.5</v>
      </c>
      <c r="I27" s="7">
        <v>1216.87</v>
      </c>
      <c r="J27" s="7">
        <v>333.25</v>
      </c>
      <c r="K27" s="7">
        <v>365.55</v>
      </c>
      <c r="L27" s="7">
        <v>666.5</v>
      </c>
      <c r="M27" s="7">
        <v>1013.98</v>
      </c>
      <c r="O27" s="2">
        <f t="shared" si="0"/>
        <v>0.811575456053068</v>
      </c>
      <c r="P27" s="2">
        <f t="shared" si="1"/>
        <v>1.744616487455197</v>
      </c>
      <c r="Q27" s="2">
        <f t="shared" si="2"/>
        <v>1.0969242310577645</v>
      </c>
      <c r="R27" s="2">
        <f t="shared" si="3"/>
        <v>1.5213503375843962</v>
      </c>
      <c r="S27" s="6"/>
      <c r="T27" s="2">
        <f t="shared" si="4"/>
        <v>1</v>
      </c>
      <c r="U27" s="2">
        <f t="shared" si="5"/>
        <v>1</v>
      </c>
      <c r="V27" s="8"/>
      <c r="W27" s="2">
        <v>0.8139312714776632</v>
      </c>
      <c r="X27" s="2">
        <v>1.5526962962962962</v>
      </c>
      <c r="Y27" s="2">
        <v>1.4137364341085272</v>
      </c>
      <c r="Z27" s="2">
        <v>1.0026821705426356</v>
      </c>
    </row>
    <row r="28" spans="1:26" ht="15">
      <c r="A28" s="7" t="s">
        <v>50</v>
      </c>
      <c r="B28" s="7" t="s">
        <v>51</v>
      </c>
      <c r="C28" s="7" t="s">
        <v>68</v>
      </c>
      <c r="D28" s="7" t="s">
        <v>32</v>
      </c>
      <c r="E28" s="7"/>
      <c r="F28" s="7">
        <v>1507.5</v>
      </c>
      <c r="G28" s="7">
        <v>1675.67</v>
      </c>
      <c r="H28" s="7">
        <v>697.5</v>
      </c>
      <c r="I28" s="7">
        <v>1134.28</v>
      </c>
      <c r="J28" s="7">
        <v>333.25</v>
      </c>
      <c r="K28" s="7">
        <v>379.6</v>
      </c>
      <c r="L28" s="7">
        <v>666.5</v>
      </c>
      <c r="M28" s="7">
        <v>1544.2</v>
      </c>
      <c r="O28" s="2">
        <f t="shared" si="0"/>
        <v>1.1115555555555556</v>
      </c>
      <c r="P28" s="2">
        <f t="shared" si="1"/>
        <v>1.6262078853046595</v>
      </c>
      <c r="Q28" s="2">
        <f t="shared" si="2"/>
        <v>1.1390847711927983</v>
      </c>
      <c r="R28" s="2">
        <f t="shared" si="3"/>
        <v>2.3168792198049513</v>
      </c>
      <c r="S28" s="6"/>
      <c r="T28" s="2">
        <f t="shared" si="4"/>
        <v>1</v>
      </c>
      <c r="U28" s="2">
        <f t="shared" si="5"/>
        <v>1</v>
      </c>
      <c r="V28" s="8"/>
      <c r="W28" s="2">
        <v>0.9084398625429553</v>
      </c>
      <c r="X28" s="2">
        <v>1.9131407407407406</v>
      </c>
      <c r="Y28" s="2">
        <v>1.1033178294573642</v>
      </c>
      <c r="Z28" s="2">
        <v>1.9049922480620156</v>
      </c>
    </row>
    <row r="29" spans="1:26" ht="15">
      <c r="A29" s="7" t="s">
        <v>69</v>
      </c>
      <c r="B29" s="7" t="s">
        <v>70</v>
      </c>
      <c r="C29" s="7" t="s">
        <v>71</v>
      </c>
      <c r="D29" s="7" t="s">
        <v>28</v>
      </c>
      <c r="E29" s="7"/>
      <c r="F29" s="7">
        <v>1102.5</v>
      </c>
      <c r="G29" s="7">
        <v>1106.15</v>
      </c>
      <c r="H29" s="7">
        <v>1860</v>
      </c>
      <c r="I29" s="7">
        <v>2554.97</v>
      </c>
      <c r="J29" s="7">
        <v>333.25</v>
      </c>
      <c r="K29" s="7">
        <v>367.47</v>
      </c>
      <c r="L29" s="7">
        <v>1333</v>
      </c>
      <c r="M29" s="7">
        <v>1612.72</v>
      </c>
      <c r="O29" s="2">
        <f t="shared" si="0"/>
        <v>1.003310657596372</v>
      </c>
      <c r="P29" s="2">
        <f t="shared" si="1"/>
        <v>1.3736397849462365</v>
      </c>
      <c r="Q29" s="2">
        <f t="shared" si="2"/>
        <v>1.1026856714178546</v>
      </c>
      <c r="R29" s="2">
        <f t="shared" si="3"/>
        <v>1.2098424606151539</v>
      </c>
      <c r="S29" s="6"/>
      <c r="T29" s="2">
        <f t="shared" si="4"/>
        <v>1</v>
      </c>
      <c r="U29" s="2">
        <f t="shared" si="5"/>
        <v>1</v>
      </c>
      <c r="V29" s="8"/>
      <c r="W29" s="2">
        <v>1.112469483568075</v>
      </c>
      <c r="X29" s="2">
        <v>1.6193222222222223</v>
      </c>
      <c r="Y29" s="2">
        <v>1.0706356589147286</v>
      </c>
      <c r="Z29" s="2">
        <v>1.3417286821705425</v>
      </c>
    </row>
    <row r="30" spans="1:26" ht="15">
      <c r="A30" s="7" t="s">
        <v>69</v>
      </c>
      <c r="B30" s="7" t="s">
        <v>70</v>
      </c>
      <c r="C30" s="7" t="s">
        <v>72</v>
      </c>
      <c r="D30" s="7" t="s">
        <v>28</v>
      </c>
      <c r="E30" s="7"/>
      <c r="F30" s="7">
        <v>1275</v>
      </c>
      <c r="G30" s="7">
        <v>1420.63</v>
      </c>
      <c r="H30" s="7">
        <v>1395</v>
      </c>
      <c r="I30" s="7">
        <v>1422.12</v>
      </c>
      <c r="J30" s="7">
        <v>333.25</v>
      </c>
      <c r="K30" s="7">
        <v>365.97</v>
      </c>
      <c r="L30" s="7">
        <v>666.5</v>
      </c>
      <c r="M30" s="7">
        <v>831.65</v>
      </c>
      <c r="O30" s="2">
        <f t="shared" si="0"/>
        <v>1.1142196078431374</v>
      </c>
      <c r="P30" s="2">
        <f t="shared" si="1"/>
        <v>1.0194408602150538</v>
      </c>
      <c r="Q30" s="2">
        <f t="shared" si="2"/>
        <v>1.0981845461365343</v>
      </c>
      <c r="R30" s="2">
        <f t="shared" si="3"/>
        <v>1.2477869467366842</v>
      </c>
      <c r="S30" s="6"/>
      <c r="T30" s="2">
        <f t="shared" si="4"/>
        <v>1</v>
      </c>
      <c r="U30" s="2">
        <f t="shared" si="5"/>
        <v>1</v>
      </c>
      <c r="V30" s="8"/>
      <c r="W30" s="2">
        <v>0.8551382113821138</v>
      </c>
      <c r="X30" s="2">
        <v>0.9652074074074074</v>
      </c>
      <c r="Y30" s="2">
        <v>1.0569612403100774</v>
      </c>
      <c r="Z30" s="2">
        <v>1.144294573643411</v>
      </c>
    </row>
    <row r="31" spans="1:26" ht="15">
      <c r="A31" s="7" t="s">
        <v>33</v>
      </c>
      <c r="B31" s="7" t="s">
        <v>34</v>
      </c>
      <c r="C31" s="7" t="s">
        <v>73</v>
      </c>
      <c r="D31" s="7" t="s">
        <v>32</v>
      </c>
      <c r="E31" s="7"/>
      <c r="F31" s="7">
        <v>1567.5</v>
      </c>
      <c r="G31" s="7">
        <v>1417.57</v>
      </c>
      <c r="H31" s="7">
        <v>1162.5</v>
      </c>
      <c r="I31" s="7">
        <v>1932.92</v>
      </c>
      <c r="J31" s="7">
        <v>333.25</v>
      </c>
      <c r="K31" s="7">
        <v>383.55</v>
      </c>
      <c r="L31" s="7">
        <v>999.75</v>
      </c>
      <c r="M31" s="7">
        <v>708.55</v>
      </c>
      <c r="O31" s="2">
        <f t="shared" si="0"/>
        <v>0.9043508771929825</v>
      </c>
      <c r="P31" s="2">
        <f t="shared" si="1"/>
        <v>1.6627268817204301</v>
      </c>
      <c r="Q31" s="2">
        <f t="shared" si="2"/>
        <v>1.1509377344336085</v>
      </c>
      <c r="R31" s="2">
        <f t="shared" si="3"/>
        <v>0.7087271817954488</v>
      </c>
      <c r="S31" s="6"/>
      <c r="T31" s="2">
        <f t="shared" si="4"/>
        <v>1</v>
      </c>
      <c r="U31" s="2">
        <f t="shared" si="5"/>
        <v>0.9298324581145286</v>
      </c>
      <c r="V31" s="8"/>
      <c r="W31" s="2">
        <v>0.8913861386138614</v>
      </c>
      <c r="X31" s="2">
        <v>1.7161066666666667</v>
      </c>
      <c r="Y31" s="2">
        <v>1.1825736434108527</v>
      </c>
      <c r="Z31" s="2">
        <v>0.7781912144702842</v>
      </c>
    </row>
    <row r="32" spans="1:26" ht="15">
      <c r="A32" s="7" t="s">
        <v>21</v>
      </c>
      <c r="B32" s="7" t="s">
        <v>22</v>
      </c>
      <c r="C32" s="7" t="s">
        <v>74</v>
      </c>
      <c r="D32" s="7" t="s">
        <v>24</v>
      </c>
      <c r="E32" s="7"/>
      <c r="F32" s="7">
        <v>1335</v>
      </c>
      <c r="G32" s="7">
        <v>1117.32</v>
      </c>
      <c r="H32" s="7">
        <v>930</v>
      </c>
      <c r="I32" s="7">
        <v>1173.8</v>
      </c>
      <c r="J32" s="7">
        <v>333.25</v>
      </c>
      <c r="K32" s="7">
        <v>411.08</v>
      </c>
      <c r="L32" s="7">
        <v>666.5</v>
      </c>
      <c r="M32" s="7">
        <v>618.17</v>
      </c>
      <c r="O32" s="2">
        <f t="shared" si="0"/>
        <v>0.836943820224719</v>
      </c>
      <c r="P32" s="2">
        <f t="shared" si="1"/>
        <v>1.2621505376344087</v>
      </c>
      <c r="Q32" s="2">
        <f t="shared" si="2"/>
        <v>1.233548387096774</v>
      </c>
      <c r="R32" s="2">
        <f t="shared" si="3"/>
        <v>0.9274868717179294</v>
      </c>
      <c r="S32" s="6"/>
      <c r="T32" s="2">
        <f t="shared" si="4"/>
        <v>1</v>
      </c>
      <c r="U32" s="2">
        <f t="shared" si="5"/>
        <v>1</v>
      </c>
      <c r="V32" s="8"/>
      <c r="W32" s="2">
        <v>0.7567054263565891</v>
      </c>
      <c r="X32" s="2">
        <v>1.3301333333333332</v>
      </c>
      <c r="Y32" s="2">
        <v>1.2087751937984497</v>
      </c>
      <c r="Z32" s="2">
        <v>1.1090232558139537</v>
      </c>
    </row>
    <row r="33" spans="1:26" ht="15">
      <c r="A33" s="7" t="s">
        <v>50</v>
      </c>
      <c r="B33" s="7" t="s">
        <v>51</v>
      </c>
      <c r="C33" s="7" t="s">
        <v>75</v>
      </c>
      <c r="D33" s="7" t="s">
        <v>32</v>
      </c>
      <c r="E33" s="7"/>
      <c r="F33" s="7">
        <v>1102.5</v>
      </c>
      <c r="G33" s="7">
        <v>913.7</v>
      </c>
      <c r="H33" s="7">
        <v>465</v>
      </c>
      <c r="I33" s="7">
        <v>798.77</v>
      </c>
      <c r="J33" s="7">
        <v>333.25</v>
      </c>
      <c r="K33" s="7">
        <v>353.22</v>
      </c>
      <c r="L33" s="7">
        <v>333.25</v>
      </c>
      <c r="M33" s="7">
        <v>399.9</v>
      </c>
      <c r="O33" s="2">
        <f t="shared" si="0"/>
        <v>0.8287528344671202</v>
      </c>
      <c r="P33" s="2">
        <f t="shared" si="1"/>
        <v>1.717784946236559</v>
      </c>
      <c r="Q33" s="2">
        <f t="shared" si="2"/>
        <v>1.0599249812453113</v>
      </c>
      <c r="R33" s="2">
        <f t="shared" si="3"/>
        <v>1.2</v>
      </c>
      <c r="S33" s="6"/>
      <c r="T33" s="2">
        <f t="shared" si="4"/>
        <v>1</v>
      </c>
      <c r="U33" s="2">
        <f t="shared" si="5"/>
        <v>1</v>
      </c>
      <c r="V33" s="8"/>
      <c r="W33" s="2">
        <v>1.1205915492957748</v>
      </c>
      <c r="X33" s="2">
        <v>1.268488888888889</v>
      </c>
      <c r="Y33" s="2">
        <v>1.0708527131782946</v>
      </c>
      <c r="Z33" s="2">
        <v>1.064186046511628</v>
      </c>
    </row>
    <row r="34" spans="1:26" ht="15">
      <c r="A34" s="7" t="s">
        <v>60</v>
      </c>
      <c r="B34" s="7" t="s">
        <v>61</v>
      </c>
      <c r="C34" s="7" t="s">
        <v>76</v>
      </c>
      <c r="D34" s="7" t="s">
        <v>77</v>
      </c>
      <c r="E34" s="7"/>
      <c r="F34" s="7">
        <v>2351.25</v>
      </c>
      <c r="G34" s="7">
        <v>0</v>
      </c>
      <c r="H34" s="7">
        <v>2790</v>
      </c>
      <c r="I34" s="7">
        <v>0</v>
      </c>
      <c r="J34" s="7">
        <v>666.5</v>
      </c>
      <c r="K34" s="7">
        <v>0</v>
      </c>
      <c r="L34" s="7">
        <v>1333</v>
      </c>
      <c r="M34" s="7">
        <v>0</v>
      </c>
      <c r="O34" s="2">
        <f t="shared" si="0"/>
        <v>0</v>
      </c>
      <c r="P34" s="2">
        <f t="shared" si="1"/>
        <v>0</v>
      </c>
      <c r="Q34" s="2">
        <f t="shared" si="2"/>
        <v>0</v>
      </c>
      <c r="R34" s="2">
        <f t="shared" si="3"/>
        <v>0</v>
      </c>
      <c r="S34" s="6"/>
      <c r="T34" s="2">
        <f t="shared" si="4"/>
        <v>0</v>
      </c>
      <c r="U34" s="2">
        <f t="shared" si="5"/>
        <v>0</v>
      </c>
      <c r="V34" s="8"/>
      <c r="W34" s="2">
        <v>1.2159823982398241</v>
      </c>
      <c r="X34" s="2">
        <v>0.8673148148148148</v>
      </c>
      <c r="Y34" s="2">
        <v>1.1717054263565891</v>
      </c>
      <c r="Z34" s="2">
        <v>1.361767441860465</v>
      </c>
    </row>
    <row r="35" spans="1:26" ht="15">
      <c r="A35" s="7" t="s">
        <v>69</v>
      </c>
      <c r="B35" s="7" t="s">
        <v>70</v>
      </c>
      <c r="C35" s="7" t="s">
        <v>78</v>
      </c>
      <c r="D35" s="7" t="s">
        <v>28</v>
      </c>
      <c r="E35" s="7"/>
      <c r="F35" s="7">
        <v>1275</v>
      </c>
      <c r="G35" s="7">
        <v>1419.88</v>
      </c>
      <c r="H35" s="7">
        <v>1395</v>
      </c>
      <c r="I35" s="7">
        <v>1222.08</v>
      </c>
      <c r="J35" s="7">
        <v>333.25</v>
      </c>
      <c r="K35" s="7">
        <v>371.78</v>
      </c>
      <c r="L35" s="7">
        <v>666.5</v>
      </c>
      <c r="M35" s="7">
        <v>1019.8</v>
      </c>
      <c r="O35" s="2">
        <f t="shared" si="0"/>
        <v>1.1136313725490197</v>
      </c>
      <c r="P35" s="2">
        <f t="shared" si="1"/>
        <v>0.8760430107526881</v>
      </c>
      <c r="Q35" s="2">
        <f t="shared" si="2"/>
        <v>1.1156189047261815</v>
      </c>
      <c r="R35" s="2">
        <f t="shared" si="3"/>
        <v>1.5300825206301574</v>
      </c>
      <c r="S35" s="6"/>
      <c r="T35" s="2">
        <f t="shared" si="4"/>
        <v>0.9948371916508538</v>
      </c>
      <c r="U35" s="2">
        <f t="shared" si="5"/>
        <v>1</v>
      </c>
      <c r="V35" s="8"/>
      <c r="W35" s="2">
        <v>0.7855853658536586</v>
      </c>
      <c r="X35" s="2">
        <v>1.1862592592592593</v>
      </c>
      <c r="Y35" s="2">
        <v>1.084248062015504</v>
      </c>
      <c r="Z35" s="2">
        <v>1.4845426356589146</v>
      </c>
    </row>
    <row r="36" spans="1:26" ht="15">
      <c r="A36" s="7" t="s">
        <v>79</v>
      </c>
      <c r="B36" s="7" t="s">
        <v>80</v>
      </c>
      <c r="C36" s="7" t="s">
        <v>80</v>
      </c>
      <c r="D36" s="7" t="s">
        <v>81</v>
      </c>
      <c r="E36" s="7"/>
      <c r="F36" s="7">
        <v>2032.5</v>
      </c>
      <c r="G36" s="7">
        <v>2892.02</v>
      </c>
      <c r="H36" s="7">
        <v>1860</v>
      </c>
      <c r="I36" s="7">
        <v>4296.88</v>
      </c>
      <c r="J36" s="7">
        <v>666.5</v>
      </c>
      <c r="K36" s="7">
        <v>727.53</v>
      </c>
      <c r="L36" s="7">
        <v>999.75</v>
      </c>
      <c r="M36" s="7">
        <v>2254.07</v>
      </c>
      <c r="O36" s="2">
        <f t="shared" si="0"/>
        <v>1.4228880688806889</v>
      </c>
      <c r="P36" s="2">
        <f t="shared" si="1"/>
        <v>2.3101505376344087</v>
      </c>
      <c r="Q36" s="2">
        <f t="shared" si="2"/>
        <v>1.0915678919729932</v>
      </c>
      <c r="R36" s="2">
        <f t="shared" si="3"/>
        <v>2.254633658414604</v>
      </c>
      <c r="S36" s="6"/>
      <c r="T36" s="2">
        <f t="shared" si="4"/>
        <v>1</v>
      </c>
      <c r="U36" s="2">
        <f t="shared" si="5"/>
        <v>1</v>
      </c>
      <c r="V36" s="8"/>
      <c r="W36" s="2">
        <v>1.2881323155216284</v>
      </c>
      <c r="X36" s="2">
        <v>2.178488888888889</v>
      </c>
      <c r="Y36" s="2">
        <v>1.0174883720930232</v>
      </c>
      <c r="Z36" s="2">
        <v>2.012558139534884</v>
      </c>
    </row>
    <row r="37" spans="1:26" ht="15">
      <c r="A37" s="7" t="s">
        <v>29</v>
      </c>
      <c r="B37" s="7" t="s">
        <v>30</v>
      </c>
      <c r="C37" s="7" t="s">
        <v>82</v>
      </c>
      <c r="D37" s="7" t="s">
        <v>32</v>
      </c>
      <c r="E37" s="7"/>
      <c r="F37" s="7">
        <v>1680</v>
      </c>
      <c r="G37" s="7">
        <v>1484.78</v>
      </c>
      <c r="H37" s="7">
        <v>697.5</v>
      </c>
      <c r="I37" s="7">
        <v>1022.25</v>
      </c>
      <c r="J37" s="7">
        <v>333.25</v>
      </c>
      <c r="K37" s="7">
        <v>457.18</v>
      </c>
      <c r="L37" s="7">
        <v>666.5</v>
      </c>
      <c r="M37" s="7">
        <v>584.5</v>
      </c>
      <c r="O37" s="2">
        <f t="shared" si="0"/>
        <v>0.883797619047619</v>
      </c>
      <c r="P37" s="2">
        <f t="shared" si="1"/>
        <v>1.4655913978494624</v>
      </c>
      <c r="Q37" s="2">
        <f t="shared" si="2"/>
        <v>1.3718829707426856</v>
      </c>
      <c r="R37" s="2">
        <f t="shared" si="3"/>
        <v>0.8769692423105776</v>
      </c>
      <c r="S37" s="6"/>
      <c r="T37" s="2">
        <f t="shared" si="4"/>
        <v>1</v>
      </c>
      <c r="U37" s="2">
        <f t="shared" si="5"/>
        <v>1</v>
      </c>
      <c r="V37" s="8"/>
      <c r="W37" s="2">
        <v>0.8149691358024691</v>
      </c>
      <c r="X37" s="2">
        <v>1.4492296296296296</v>
      </c>
      <c r="Y37" s="2">
        <v>1.170108527131783</v>
      </c>
      <c r="Z37" s="2">
        <v>1.01384496124031</v>
      </c>
    </row>
    <row r="38" spans="1:26" ht="15">
      <c r="A38" s="7" t="s">
        <v>29</v>
      </c>
      <c r="B38" s="7" t="s">
        <v>30</v>
      </c>
      <c r="C38" s="7" t="s">
        <v>83</v>
      </c>
      <c r="D38" s="7" t="s">
        <v>32</v>
      </c>
      <c r="E38" s="7"/>
      <c r="F38" s="7">
        <v>1507.5</v>
      </c>
      <c r="G38" s="7">
        <v>1429.75</v>
      </c>
      <c r="H38" s="7">
        <v>697.5</v>
      </c>
      <c r="I38" s="7">
        <v>926.92</v>
      </c>
      <c r="J38" s="7">
        <v>333.25</v>
      </c>
      <c r="K38" s="7">
        <v>332.17</v>
      </c>
      <c r="L38" s="7">
        <v>666.5</v>
      </c>
      <c r="M38" s="7">
        <v>709.33</v>
      </c>
      <c r="O38" s="2">
        <f t="shared" si="0"/>
        <v>0.948424543946932</v>
      </c>
      <c r="P38" s="2">
        <f t="shared" si="1"/>
        <v>1.3289175627240142</v>
      </c>
      <c r="Q38" s="2">
        <f t="shared" si="2"/>
        <v>0.9967591897974494</v>
      </c>
      <c r="R38" s="2">
        <f t="shared" si="3"/>
        <v>1.0642610652663167</v>
      </c>
      <c r="S38" s="6"/>
      <c r="T38" s="2">
        <f t="shared" si="4"/>
        <v>1</v>
      </c>
      <c r="U38" s="2">
        <f t="shared" si="5"/>
        <v>1</v>
      </c>
      <c r="V38" s="8"/>
      <c r="W38" s="2">
        <v>0.7986254295532647</v>
      </c>
      <c r="X38" s="2">
        <v>1.5747111111111112</v>
      </c>
      <c r="Y38" s="2">
        <v>1.3369612403100775</v>
      </c>
      <c r="Z38" s="2">
        <v>0.9882325581395348</v>
      </c>
    </row>
    <row r="39" spans="1:26" ht="15">
      <c r="A39" s="7" t="s">
        <v>60</v>
      </c>
      <c r="B39" s="7" t="s">
        <v>61</v>
      </c>
      <c r="C39" s="7" t="s">
        <v>84</v>
      </c>
      <c r="D39" s="7" t="s">
        <v>37</v>
      </c>
      <c r="E39" s="7"/>
      <c r="F39" s="7">
        <v>1102.5</v>
      </c>
      <c r="G39" s="7">
        <v>1791.17</v>
      </c>
      <c r="H39" s="7">
        <v>2790</v>
      </c>
      <c r="I39" s="7">
        <v>2484.73</v>
      </c>
      <c r="J39" s="7">
        <v>333.25</v>
      </c>
      <c r="K39" s="7">
        <v>375.83</v>
      </c>
      <c r="L39" s="7">
        <v>666.5</v>
      </c>
      <c r="M39" s="7">
        <v>1130.64</v>
      </c>
      <c r="O39" s="2">
        <f t="shared" si="0"/>
        <v>1.6246439909297052</v>
      </c>
      <c r="P39" s="2">
        <f t="shared" si="1"/>
        <v>0.890584229390681</v>
      </c>
      <c r="Q39" s="2">
        <f t="shared" si="2"/>
        <v>1.1277719429857465</v>
      </c>
      <c r="R39" s="2">
        <f t="shared" si="3"/>
        <v>1.6963840960240062</v>
      </c>
      <c r="S39" s="6"/>
      <c r="T39" s="2">
        <f t="shared" si="4"/>
        <v>1</v>
      </c>
      <c r="U39" s="2">
        <f>IF(((K39/J39)+(M39/L39))/2&gt;1,1,((K39/J39)+(M39/L39))/2)</f>
        <v>1</v>
      </c>
      <c r="V39" s="8"/>
      <c r="W39" s="2">
        <v>1.214112676056338</v>
      </c>
      <c r="X39" s="2">
        <v>1.082888888888889</v>
      </c>
      <c r="Y39" s="2">
        <v>1.0653333333333332</v>
      </c>
      <c r="Z39" s="2">
        <v>1.6128372093023255</v>
      </c>
    </row>
    <row r="40" spans="1:26" ht="15">
      <c r="A40" s="7" t="s">
        <v>60</v>
      </c>
      <c r="B40" s="7" t="s">
        <v>61</v>
      </c>
      <c r="C40" s="7" t="s">
        <v>85</v>
      </c>
      <c r="D40" s="7" t="s">
        <v>37</v>
      </c>
      <c r="E40" s="7"/>
      <c r="F40" s="7">
        <v>1102.5</v>
      </c>
      <c r="G40" s="7">
        <v>1243.55</v>
      </c>
      <c r="H40" s="7">
        <v>1627.5</v>
      </c>
      <c r="I40" s="7">
        <v>1972.43</v>
      </c>
      <c r="J40" s="7">
        <v>333.25</v>
      </c>
      <c r="K40" s="7">
        <v>373.25</v>
      </c>
      <c r="L40" s="7">
        <v>666.5</v>
      </c>
      <c r="M40" s="7">
        <v>724.3</v>
      </c>
      <c r="O40" s="2">
        <f t="shared" si="0"/>
        <v>1.1279365079365078</v>
      </c>
      <c r="P40" s="2">
        <f t="shared" si="1"/>
        <v>1.2119385560675884</v>
      </c>
      <c r="Q40" s="2">
        <f t="shared" si="2"/>
        <v>1.1200300075018754</v>
      </c>
      <c r="R40" s="2">
        <f t="shared" si="3"/>
        <v>1.086721680420105</v>
      </c>
      <c r="S40" s="6"/>
      <c r="T40" s="2">
        <f t="shared" si="4"/>
        <v>1</v>
      </c>
      <c r="U40" s="2">
        <f t="shared" si="5"/>
        <v>1</v>
      </c>
      <c r="V40" s="8"/>
      <c r="W40" s="2">
        <v>1.0752769953051644</v>
      </c>
      <c r="X40" s="2">
        <v>1.2148698412698413</v>
      </c>
      <c r="Y40" s="2">
        <v>1.2083720930232558</v>
      </c>
      <c r="Z40" s="2">
        <v>0.9939534883720931</v>
      </c>
    </row>
    <row r="41" spans="1:26" ht="15">
      <c r="A41" s="7" t="s">
        <v>86</v>
      </c>
      <c r="B41" s="7" t="s">
        <v>87</v>
      </c>
      <c r="C41" s="7" t="s">
        <v>88</v>
      </c>
      <c r="D41" s="7" t="s">
        <v>89</v>
      </c>
      <c r="E41" s="7"/>
      <c r="F41" s="7">
        <v>1567.5</v>
      </c>
      <c r="G41" s="7">
        <v>1447.09</v>
      </c>
      <c r="H41" s="7">
        <v>1395</v>
      </c>
      <c r="I41" s="7">
        <v>3111.21</v>
      </c>
      <c r="J41" s="7">
        <v>666.5</v>
      </c>
      <c r="K41" s="7">
        <v>597.25</v>
      </c>
      <c r="L41" s="7">
        <v>1333</v>
      </c>
      <c r="M41" s="7">
        <v>2459.4</v>
      </c>
      <c r="O41" s="2">
        <f t="shared" si="0"/>
        <v>0.9231834130781499</v>
      </c>
      <c r="P41" s="2">
        <f t="shared" si="1"/>
        <v>2.230258064516129</v>
      </c>
      <c r="Q41" s="2">
        <f t="shared" si="2"/>
        <v>0.8960990247561891</v>
      </c>
      <c r="R41" s="2">
        <f t="shared" si="3"/>
        <v>1.8450112528132034</v>
      </c>
      <c r="S41" s="6"/>
      <c r="T41" s="2">
        <f t="shared" si="4"/>
        <v>1</v>
      </c>
      <c r="U41" s="2">
        <f t="shared" si="5"/>
        <v>1</v>
      </c>
      <c r="V41" s="8"/>
      <c r="W41" s="2">
        <v>0.8412871287128713</v>
      </c>
      <c r="X41" s="2">
        <v>2.0553185185185185</v>
      </c>
      <c r="Y41" s="2">
        <v>0.8591627906976743</v>
      </c>
      <c r="Z41" s="2">
        <v>1.7363333333333333</v>
      </c>
    </row>
    <row r="42" spans="1:26" ht="15">
      <c r="A42" s="7" t="s">
        <v>86</v>
      </c>
      <c r="B42" s="7" t="s">
        <v>87</v>
      </c>
      <c r="C42" s="7" t="s">
        <v>90</v>
      </c>
      <c r="D42" s="7" t="s">
        <v>32</v>
      </c>
      <c r="E42" s="7"/>
      <c r="F42" s="7">
        <v>1102.5</v>
      </c>
      <c r="G42" s="7">
        <v>1522.97</v>
      </c>
      <c r="H42" s="7">
        <v>2092.5</v>
      </c>
      <c r="I42" s="7">
        <v>3125.08</v>
      </c>
      <c r="J42" s="7">
        <v>333.25</v>
      </c>
      <c r="K42" s="7">
        <v>374.55</v>
      </c>
      <c r="L42" s="7">
        <v>999.75</v>
      </c>
      <c r="M42" s="7">
        <v>2748.25</v>
      </c>
      <c r="O42" s="2">
        <f t="shared" si="0"/>
        <v>1.3813786848072562</v>
      </c>
      <c r="P42" s="2">
        <f t="shared" si="1"/>
        <v>1.4934671445639187</v>
      </c>
      <c r="Q42" s="2">
        <f t="shared" si="2"/>
        <v>1.1239309827456865</v>
      </c>
      <c r="R42" s="2">
        <f t="shared" si="3"/>
        <v>2.748937234308577</v>
      </c>
      <c r="S42" s="6"/>
      <c r="T42" s="2">
        <f t="shared" si="4"/>
        <v>1</v>
      </c>
      <c r="U42" s="2">
        <f t="shared" si="5"/>
        <v>1</v>
      </c>
      <c r="V42" s="8"/>
      <c r="W42" s="2">
        <v>1.451943661971831</v>
      </c>
      <c r="X42" s="2">
        <v>1.3729975308641975</v>
      </c>
      <c r="Y42" s="2">
        <v>1.1046511627906976</v>
      </c>
      <c r="Z42" s="2">
        <v>2.456072351421189</v>
      </c>
    </row>
    <row r="43" spans="1:26" ht="15">
      <c r="A43" s="7" t="s">
        <v>86</v>
      </c>
      <c r="B43" s="7" t="s">
        <v>87</v>
      </c>
      <c r="C43" s="7" t="s">
        <v>91</v>
      </c>
      <c r="D43" s="7" t="s">
        <v>89</v>
      </c>
      <c r="E43" s="7"/>
      <c r="F43" s="7">
        <v>1567.5</v>
      </c>
      <c r="G43" s="7">
        <v>1273.57</v>
      </c>
      <c r="H43" s="7">
        <v>1395</v>
      </c>
      <c r="I43" s="7">
        <v>1513.15</v>
      </c>
      <c r="J43" s="7">
        <v>666.5</v>
      </c>
      <c r="K43" s="7">
        <v>724.63</v>
      </c>
      <c r="L43" s="7">
        <v>666.5</v>
      </c>
      <c r="M43" s="7">
        <v>514.33</v>
      </c>
      <c r="O43" s="2">
        <f t="shared" si="0"/>
        <v>0.8124848484848485</v>
      </c>
      <c r="P43" s="2">
        <f t="shared" si="1"/>
        <v>1.0846953405017923</v>
      </c>
      <c r="Q43" s="2">
        <f t="shared" si="2"/>
        <v>1.0872168042010502</v>
      </c>
      <c r="R43" s="2">
        <f t="shared" si="3"/>
        <v>0.7716879219804952</v>
      </c>
      <c r="S43" s="6"/>
      <c r="T43" s="2">
        <f t="shared" si="4"/>
        <v>0.9485900944933203</v>
      </c>
      <c r="U43" s="2">
        <f t="shared" si="5"/>
        <v>0.9294523630907727</v>
      </c>
      <c r="V43" s="8"/>
      <c r="W43" s="2">
        <v>0.7348976897689768</v>
      </c>
      <c r="X43" s="2">
        <v>1.327037037037037</v>
      </c>
      <c r="Y43" s="2">
        <v>1.0933333333333335</v>
      </c>
      <c r="Z43" s="2">
        <v>1.3657209302325581</v>
      </c>
    </row>
    <row r="44" spans="1:26" ht="15">
      <c r="A44" s="7" t="s">
        <v>86</v>
      </c>
      <c r="B44" s="7" t="s">
        <v>87</v>
      </c>
      <c r="C44" s="7" t="s">
        <v>92</v>
      </c>
      <c r="D44" s="7" t="s">
        <v>89</v>
      </c>
      <c r="E44" s="7"/>
      <c r="F44" s="7">
        <v>1567.5</v>
      </c>
      <c r="G44" s="7">
        <v>1067.7</v>
      </c>
      <c r="H44" s="7">
        <v>1395</v>
      </c>
      <c r="I44" s="7">
        <v>2625.12</v>
      </c>
      <c r="J44" s="7">
        <v>666.5</v>
      </c>
      <c r="K44" s="7">
        <v>590.9</v>
      </c>
      <c r="L44" s="7">
        <v>666.5</v>
      </c>
      <c r="M44" s="7">
        <v>1192.52</v>
      </c>
      <c r="O44" s="2">
        <f t="shared" si="0"/>
        <v>0.6811483253588517</v>
      </c>
      <c r="P44" s="2">
        <f t="shared" si="1"/>
        <v>1.8818064516129032</v>
      </c>
      <c r="Q44" s="2">
        <f t="shared" si="2"/>
        <v>0.8865716429107277</v>
      </c>
      <c r="R44" s="2">
        <f t="shared" si="3"/>
        <v>1.7892273068267066</v>
      </c>
      <c r="S44" s="6"/>
      <c r="T44" s="2">
        <f t="shared" si="4"/>
        <v>1</v>
      </c>
      <c r="U44" s="2">
        <f t="shared" si="5"/>
        <v>1</v>
      </c>
      <c r="V44" s="8"/>
      <c r="W44" s="2">
        <v>0.7464026402640264</v>
      </c>
      <c r="X44" s="2">
        <v>2.1384666666666665</v>
      </c>
      <c r="Y44" s="2">
        <v>1.0361705426356589</v>
      </c>
      <c r="Z44" s="2">
        <v>2.7493023255813953</v>
      </c>
    </row>
    <row r="45" spans="1:26" ht="15">
      <c r="A45" s="7" t="s">
        <v>93</v>
      </c>
      <c r="B45" s="7" t="s">
        <v>94</v>
      </c>
      <c r="C45" s="7" t="s">
        <v>95</v>
      </c>
      <c r="D45" s="7" t="s">
        <v>32</v>
      </c>
      <c r="E45" s="7"/>
      <c r="F45" s="7">
        <v>1335</v>
      </c>
      <c r="G45" s="7">
        <v>1039.85</v>
      </c>
      <c r="H45" s="7">
        <v>1162.5</v>
      </c>
      <c r="I45" s="7">
        <v>1797.37</v>
      </c>
      <c r="J45" s="7">
        <v>333.25</v>
      </c>
      <c r="K45" s="7">
        <v>360.07</v>
      </c>
      <c r="L45" s="7">
        <v>333.25</v>
      </c>
      <c r="M45" s="7">
        <v>310.32</v>
      </c>
      <c r="O45" s="2">
        <f t="shared" si="0"/>
        <v>0.7789138576779026</v>
      </c>
      <c r="P45" s="2">
        <f t="shared" si="1"/>
        <v>1.5461247311827957</v>
      </c>
      <c r="Q45" s="2">
        <f t="shared" si="2"/>
        <v>1.0804801200300074</v>
      </c>
      <c r="R45" s="2">
        <f t="shared" si="3"/>
        <v>0.9311927981995499</v>
      </c>
      <c r="S45" s="6"/>
      <c r="T45" s="2">
        <f t="shared" si="4"/>
        <v>1</v>
      </c>
      <c r="U45" s="2">
        <f t="shared" si="5"/>
        <v>1</v>
      </c>
      <c r="V45" s="8"/>
      <c r="W45" s="2">
        <v>0.7390930232558139</v>
      </c>
      <c r="X45" s="2">
        <v>1.0546222222222223</v>
      </c>
      <c r="Y45" s="2">
        <v>1.0434108527131782</v>
      </c>
      <c r="Z45" s="2">
        <v>1.5690852713178294</v>
      </c>
    </row>
    <row r="46" spans="1:26" ht="15">
      <c r="A46" s="7" t="s">
        <v>33</v>
      </c>
      <c r="B46" s="7" t="s">
        <v>34</v>
      </c>
      <c r="C46" s="7" t="s">
        <v>96</v>
      </c>
      <c r="D46" s="7" t="s">
        <v>32</v>
      </c>
      <c r="E46" s="7"/>
      <c r="F46" s="7">
        <v>1680</v>
      </c>
      <c r="G46" s="7">
        <v>1442.95</v>
      </c>
      <c r="H46" s="7">
        <v>697.5</v>
      </c>
      <c r="I46" s="7">
        <v>578.18</v>
      </c>
      <c r="J46" s="7">
        <v>333.25</v>
      </c>
      <c r="K46" s="7">
        <v>347.53</v>
      </c>
      <c r="L46" s="7">
        <v>666.5</v>
      </c>
      <c r="M46" s="7">
        <v>867.75</v>
      </c>
      <c r="O46" s="2">
        <f t="shared" si="0"/>
        <v>0.8588988095238096</v>
      </c>
      <c r="P46" s="2">
        <f t="shared" si="1"/>
        <v>0.828931899641577</v>
      </c>
      <c r="Q46" s="2">
        <f t="shared" si="2"/>
        <v>1.0428507126781694</v>
      </c>
      <c r="R46" s="2">
        <f t="shared" si="3"/>
        <v>1.3019504876219055</v>
      </c>
      <c r="S46" s="6"/>
      <c r="T46" s="2">
        <f t="shared" si="4"/>
        <v>0.8439153545826933</v>
      </c>
      <c r="U46" s="2">
        <f t="shared" si="5"/>
        <v>1</v>
      </c>
      <c r="V46" s="8"/>
      <c r="W46" s="2">
        <v>0.6153086419753087</v>
      </c>
      <c r="X46" s="2">
        <v>1.8329333333333333</v>
      </c>
      <c r="Y46" s="2">
        <v>1.2956589147286823</v>
      </c>
      <c r="Z46" s="2">
        <v>1.7148372093023254</v>
      </c>
    </row>
    <row r="47" spans="1:26" ht="15">
      <c r="A47" s="7" t="s">
        <v>21</v>
      </c>
      <c r="B47" s="7" t="s">
        <v>22</v>
      </c>
      <c r="C47" s="7" t="s">
        <v>97</v>
      </c>
      <c r="D47" s="7" t="s">
        <v>32</v>
      </c>
      <c r="E47" s="7"/>
      <c r="F47" s="7">
        <v>1102.5</v>
      </c>
      <c r="G47" s="7">
        <v>1104.53</v>
      </c>
      <c r="H47" s="7">
        <v>930</v>
      </c>
      <c r="I47" s="7">
        <v>1303.6</v>
      </c>
      <c r="J47" s="7">
        <v>333.25</v>
      </c>
      <c r="K47" s="7">
        <v>363.68</v>
      </c>
      <c r="L47" s="7">
        <v>666.5</v>
      </c>
      <c r="M47" s="7">
        <v>536.63</v>
      </c>
      <c r="O47" s="2">
        <f t="shared" si="0"/>
        <v>1.0018412698412698</v>
      </c>
      <c r="P47" s="2">
        <f t="shared" si="1"/>
        <v>1.4017204301075268</v>
      </c>
      <c r="Q47" s="2">
        <f t="shared" si="2"/>
        <v>1.0913128282070519</v>
      </c>
      <c r="R47" s="2">
        <f t="shared" si="3"/>
        <v>0.8051462865716429</v>
      </c>
      <c r="S47" s="6"/>
      <c r="T47" s="2">
        <f t="shared" si="4"/>
        <v>1</v>
      </c>
      <c r="U47" s="2">
        <f t="shared" si="5"/>
        <v>0.9482295573893473</v>
      </c>
      <c r="V47" s="8"/>
      <c r="W47" s="2">
        <v>1.1117370892018779</v>
      </c>
      <c r="X47" s="2">
        <v>1.387688888888889</v>
      </c>
      <c r="Y47" s="2">
        <v>1.062108527131783</v>
      </c>
      <c r="Z47" s="2">
        <v>0.6207751937984496</v>
      </c>
    </row>
    <row r="48" spans="1:26" ht="15">
      <c r="A48" s="7" t="s">
        <v>33</v>
      </c>
      <c r="B48" s="7" t="s">
        <v>34</v>
      </c>
      <c r="C48" s="7" t="s">
        <v>98</v>
      </c>
      <c r="D48" s="7" t="s">
        <v>28</v>
      </c>
      <c r="E48" s="7"/>
      <c r="F48" s="7">
        <v>1567.5</v>
      </c>
      <c r="G48" s="7">
        <v>959.27</v>
      </c>
      <c r="H48" s="7">
        <v>2325</v>
      </c>
      <c r="I48" s="7">
        <v>3183.58</v>
      </c>
      <c r="J48" s="7">
        <v>333.25</v>
      </c>
      <c r="K48" s="7">
        <v>325.17</v>
      </c>
      <c r="L48" s="7">
        <v>1333</v>
      </c>
      <c r="M48" s="7">
        <v>1959.62</v>
      </c>
      <c r="O48" s="2">
        <f t="shared" si="0"/>
        <v>0.6119744816586922</v>
      </c>
      <c r="P48" s="2">
        <f t="shared" si="1"/>
        <v>1.3692817204301075</v>
      </c>
      <c r="Q48" s="2">
        <f t="shared" si="2"/>
        <v>0.9757539384846212</v>
      </c>
      <c r="R48" s="2">
        <f t="shared" si="3"/>
        <v>1.4700825206301575</v>
      </c>
      <c r="S48" s="6"/>
      <c r="T48" s="2">
        <f t="shared" si="4"/>
        <v>0.9906281010443998</v>
      </c>
      <c r="U48" s="2">
        <f t="shared" si="5"/>
        <v>1</v>
      </c>
      <c r="V48" s="8"/>
      <c r="W48" s="2">
        <v>0.666039603960396</v>
      </c>
      <c r="X48" s="2">
        <v>1.5230666666666668</v>
      </c>
      <c r="Y48" s="2">
        <v>1.0728062015503876</v>
      </c>
      <c r="Z48" s="2">
        <v>1.557108527131783</v>
      </c>
    </row>
    <row r="49" spans="1:26" ht="15">
      <c r="A49" s="7" t="s">
        <v>99</v>
      </c>
      <c r="B49" s="7" t="s">
        <v>100</v>
      </c>
      <c r="C49" s="7" t="s">
        <v>101</v>
      </c>
      <c r="D49" s="7" t="s">
        <v>81</v>
      </c>
      <c r="E49" s="7"/>
      <c r="F49" s="7">
        <v>1242</v>
      </c>
      <c r="G49" s="7">
        <v>0</v>
      </c>
      <c r="H49" s="7">
        <v>1069.5</v>
      </c>
      <c r="I49" s="7">
        <v>0</v>
      </c>
      <c r="J49" s="7">
        <v>333.25</v>
      </c>
      <c r="K49" s="7">
        <v>0</v>
      </c>
      <c r="L49" s="7">
        <v>666.5</v>
      </c>
      <c r="M49" s="7">
        <v>0</v>
      </c>
      <c r="O49" s="2">
        <f t="shared" si="0"/>
        <v>0</v>
      </c>
      <c r="P49" s="2">
        <f t="shared" si="1"/>
        <v>0</v>
      </c>
      <c r="Q49" s="2">
        <f t="shared" si="2"/>
        <v>0</v>
      </c>
      <c r="R49" s="2">
        <f t="shared" si="3"/>
        <v>0</v>
      </c>
      <c r="S49" s="6"/>
      <c r="T49" s="2">
        <f t="shared" si="4"/>
        <v>0</v>
      </c>
      <c r="U49" s="2">
        <f t="shared" si="5"/>
        <v>0</v>
      </c>
      <c r="V49" s="8"/>
      <c r="W49" s="2">
        <v>0.68</v>
      </c>
      <c r="X49" s="2">
        <v>1.0347826086956522</v>
      </c>
      <c r="Y49" s="2">
        <v>1</v>
      </c>
      <c r="Z49" s="2">
        <v>1</v>
      </c>
    </row>
    <row r="50" spans="1:26" ht="15">
      <c r="A50" s="7" t="s">
        <v>99</v>
      </c>
      <c r="B50" s="7" t="s">
        <v>100</v>
      </c>
      <c r="C50" s="7" t="s">
        <v>102</v>
      </c>
      <c r="D50" s="7" t="s">
        <v>81</v>
      </c>
      <c r="E50" s="7"/>
      <c r="F50" s="7">
        <v>1242</v>
      </c>
      <c r="G50" s="7">
        <v>0</v>
      </c>
      <c r="H50" s="7">
        <v>1247.75</v>
      </c>
      <c r="I50" s="7">
        <v>0</v>
      </c>
      <c r="J50" s="7">
        <v>333.25</v>
      </c>
      <c r="K50" s="7">
        <v>0</v>
      </c>
      <c r="L50" s="7">
        <v>999.75</v>
      </c>
      <c r="M50" s="7">
        <v>0</v>
      </c>
      <c r="O50" s="2">
        <f t="shared" si="0"/>
        <v>0</v>
      </c>
      <c r="P50" s="2">
        <f t="shared" si="1"/>
        <v>0</v>
      </c>
      <c r="Q50" s="2">
        <f t="shared" si="2"/>
        <v>0</v>
      </c>
      <c r="R50" s="2">
        <f t="shared" si="3"/>
        <v>0</v>
      </c>
      <c r="S50" s="6"/>
      <c r="T50" s="2">
        <f t="shared" si="4"/>
        <v>0</v>
      </c>
      <c r="U50" s="2">
        <f t="shared" si="5"/>
        <v>0</v>
      </c>
      <c r="V50" s="8"/>
      <c r="W50" s="2">
        <v>0.70375</v>
      </c>
      <c r="X50" s="2">
        <v>1.4492753623188406</v>
      </c>
      <c r="Y50" s="2">
        <v>1</v>
      </c>
      <c r="Z50" s="2">
        <v>1</v>
      </c>
    </row>
    <row r="51" spans="1:26" ht="15">
      <c r="A51" s="7" t="s">
        <v>99</v>
      </c>
      <c r="B51" s="7" t="s">
        <v>100</v>
      </c>
      <c r="C51" s="7" t="s">
        <v>103</v>
      </c>
      <c r="D51" s="7" t="s">
        <v>81</v>
      </c>
      <c r="E51" s="7"/>
      <c r="F51" s="7">
        <v>1242</v>
      </c>
      <c r="G51" s="7">
        <v>0</v>
      </c>
      <c r="H51" s="7">
        <v>713</v>
      </c>
      <c r="I51" s="7">
        <v>0</v>
      </c>
      <c r="J51" s="7">
        <v>333.25</v>
      </c>
      <c r="K51" s="7">
        <v>0</v>
      </c>
      <c r="L51" s="7">
        <v>666.5</v>
      </c>
      <c r="M51" s="7">
        <v>0</v>
      </c>
      <c r="O51" s="2">
        <f t="shared" si="0"/>
        <v>0</v>
      </c>
      <c r="P51" s="2">
        <f t="shared" si="1"/>
        <v>0</v>
      </c>
      <c r="Q51" s="2">
        <f t="shared" si="2"/>
        <v>0</v>
      </c>
      <c r="R51" s="2">
        <f t="shared" si="3"/>
        <v>0</v>
      </c>
      <c r="S51" s="6"/>
      <c r="T51" s="2">
        <f t="shared" si="4"/>
        <v>0</v>
      </c>
      <c r="U51" s="2">
        <f t="shared" si="5"/>
        <v>0</v>
      </c>
      <c r="V51" s="8"/>
      <c r="W51" s="2">
        <v>0.6595833333333333</v>
      </c>
      <c r="X51" s="2">
        <v>1.55</v>
      </c>
      <c r="Y51" s="2">
        <v>1</v>
      </c>
      <c r="Z51" s="2">
        <v>1.5</v>
      </c>
    </row>
    <row r="52" spans="1:26" ht="15">
      <c r="A52" s="7" t="s">
        <v>99</v>
      </c>
      <c r="B52" s="7" t="s">
        <v>104</v>
      </c>
      <c r="C52" s="7" t="s">
        <v>105</v>
      </c>
      <c r="D52" s="7" t="s">
        <v>81</v>
      </c>
      <c r="E52" s="7"/>
      <c r="F52" s="7">
        <v>1242</v>
      </c>
      <c r="G52" s="7">
        <v>1866.66</v>
      </c>
      <c r="H52" s="7">
        <v>11051.5</v>
      </c>
      <c r="I52" s="7">
        <v>8553.77</v>
      </c>
      <c r="J52" s="7">
        <v>999.75</v>
      </c>
      <c r="K52" s="7">
        <v>817.55</v>
      </c>
      <c r="L52" s="7">
        <v>9331</v>
      </c>
      <c r="M52" s="7">
        <v>8153.97</v>
      </c>
      <c r="O52" s="2">
        <f t="shared" si="0"/>
        <v>1.5029468599033817</v>
      </c>
      <c r="P52" s="2">
        <f t="shared" si="1"/>
        <v>0.7739917658236439</v>
      </c>
      <c r="Q52" s="2">
        <f t="shared" si="2"/>
        <v>0.8177544386096524</v>
      </c>
      <c r="R52" s="2">
        <f t="shared" si="3"/>
        <v>0.8738581073839888</v>
      </c>
      <c r="S52" s="6"/>
      <c r="T52" s="2">
        <f t="shared" si="4"/>
        <v>1</v>
      </c>
      <c r="U52" s="2">
        <f t="shared" si="5"/>
        <v>0.8458062729968205</v>
      </c>
      <c r="V52" s="8"/>
      <c r="W52" s="2">
        <v>1.4806083333333333</v>
      </c>
      <c r="X52" s="2">
        <v>0.8997428705002337</v>
      </c>
      <c r="Y52" s="2">
        <v>0.9385736434108528</v>
      </c>
      <c r="Z52" s="2">
        <v>0.9595038759689922</v>
      </c>
    </row>
    <row r="53" spans="1:26" ht="15">
      <c r="A53" s="7" t="s">
        <v>99</v>
      </c>
      <c r="B53" s="7" t="s">
        <v>100</v>
      </c>
      <c r="C53" s="7" t="s">
        <v>106</v>
      </c>
      <c r="D53" s="7" t="s">
        <v>81</v>
      </c>
      <c r="E53" s="7"/>
      <c r="F53" s="7">
        <v>1242</v>
      </c>
      <c r="G53" s="7">
        <v>0</v>
      </c>
      <c r="H53" s="7">
        <v>1604.25</v>
      </c>
      <c r="I53" s="7">
        <v>0</v>
      </c>
      <c r="J53" s="7">
        <v>333.25</v>
      </c>
      <c r="K53" s="7">
        <v>0</v>
      </c>
      <c r="L53" s="7">
        <v>1333</v>
      </c>
      <c r="M53" s="7">
        <v>0</v>
      </c>
      <c r="O53" s="2">
        <f t="shared" si="0"/>
        <v>0</v>
      </c>
      <c r="P53" s="2">
        <f t="shared" si="1"/>
        <v>0</v>
      </c>
      <c r="Q53" s="2">
        <f t="shared" si="2"/>
        <v>0</v>
      </c>
      <c r="R53" s="2">
        <f t="shared" si="3"/>
        <v>0</v>
      </c>
      <c r="S53" s="6"/>
      <c r="T53" s="2">
        <f t="shared" si="4"/>
        <v>0</v>
      </c>
      <c r="U53" s="2">
        <f t="shared" si="5"/>
        <v>0</v>
      </c>
      <c r="V53" s="8"/>
      <c r="W53" s="2">
        <v>0.8958333333333334</v>
      </c>
      <c r="X53" s="2">
        <v>1.049597423510467</v>
      </c>
      <c r="Y53" s="2">
        <v>1</v>
      </c>
      <c r="Z53" s="2">
        <v>1</v>
      </c>
    </row>
    <row r="54" spans="1:26" ht="15">
      <c r="A54" s="7" t="s">
        <v>99</v>
      </c>
      <c r="B54" s="7" t="s">
        <v>100</v>
      </c>
      <c r="C54" s="7" t="s">
        <v>107</v>
      </c>
      <c r="D54" s="7" t="s">
        <v>81</v>
      </c>
      <c r="E54" s="7"/>
      <c r="F54" s="7">
        <v>1242</v>
      </c>
      <c r="G54" s="7">
        <v>0</v>
      </c>
      <c r="H54" s="7">
        <v>2495.5</v>
      </c>
      <c r="I54" s="7">
        <v>0</v>
      </c>
      <c r="J54" s="7">
        <v>333.25</v>
      </c>
      <c r="K54" s="7">
        <v>0</v>
      </c>
      <c r="L54" s="7">
        <v>1666.25</v>
      </c>
      <c r="M54" s="7">
        <v>0</v>
      </c>
      <c r="O54" s="2">
        <f t="shared" si="0"/>
        <v>0</v>
      </c>
      <c r="P54" s="2">
        <f t="shared" si="1"/>
        <v>0</v>
      </c>
      <c r="Q54" s="2">
        <f t="shared" si="2"/>
        <v>0</v>
      </c>
      <c r="R54" s="2">
        <f t="shared" si="3"/>
        <v>0</v>
      </c>
      <c r="S54" s="6"/>
      <c r="T54" s="2">
        <f t="shared" si="4"/>
        <v>0</v>
      </c>
      <c r="U54" s="2">
        <f t="shared" si="5"/>
        <v>0</v>
      </c>
      <c r="V54" s="8"/>
      <c r="W54" s="2">
        <v>0.8291666666666667</v>
      </c>
      <c r="X54" s="2">
        <v>0.9312629399585921</v>
      </c>
      <c r="Y54" s="2">
        <v>1</v>
      </c>
      <c r="Z54" s="2">
        <v>0.82</v>
      </c>
    </row>
  </sheetData>
  <sheetProtection/>
  <mergeCells count="2">
    <mergeCell ref="O1:R1"/>
    <mergeCell ref="W1:Z1"/>
  </mergeCells>
  <conditionalFormatting sqref="T3:U54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O3:R54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W3:Z54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&amp;LOctober 2017 Safer Staffing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="55" zoomScaleNormal="55" zoomScalePageLayoutView="0" workbookViewId="0" topLeftCell="C1">
      <selection activeCell="Q41" sqref="Q41"/>
    </sheetView>
  </sheetViews>
  <sheetFormatPr defaultColWidth="9.140625" defaultRowHeight="15"/>
  <cols>
    <col min="1" max="1" width="9.140625" style="4" customWidth="1"/>
    <col min="2" max="2" width="45.57421875" style="4" customWidth="1"/>
    <col min="3" max="3" width="32.00390625" style="4" customWidth="1"/>
    <col min="4" max="5" width="0" style="4" hidden="1" customWidth="1"/>
    <col min="6" max="6" width="22.00390625" style="4" customWidth="1"/>
    <col min="7" max="7" width="20.140625" style="4" customWidth="1"/>
    <col min="8" max="8" width="24.140625" style="4" customWidth="1"/>
    <col min="9" max="9" width="22.421875" style="4" customWidth="1"/>
    <col min="10" max="10" width="22.7109375" style="4" customWidth="1"/>
    <col min="11" max="11" width="20.8515625" style="4" customWidth="1"/>
    <col min="12" max="12" width="24.8515625" style="4" customWidth="1"/>
    <col min="13" max="13" width="23.140625" style="4" customWidth="1"/>
    <col min="14" max="14" width="9.140625" style="4" customWidth="1"/>
    <col min="15" max="15" width="13.28125" style="4" customWidth="1"/>
    <col min="16" max="16" width="15.28125" style="4" customWidth="1"/>
    <col min="17" max="17" width="14.8515625" style="4" customWidth="1"/>
    <col min="18" max="21" width="16.8515625" style="4" customWidth="1"/>
    <col min="22" max="22" width="9.140625" style="4" customWidth="1"/>
    <col min="23" max="23" width="13.28125" style="4" customWidth="1"/>
    <col min="24" max="24" width="15.28125" style="4" customWidth="1"/>
    <col min="25" max="25" width="14.8515625" style="4" customWidth="1"/>
    <col min="26" max="26" width="16.8515625" style="4" customWidth="1"/>
    <col min="27" max="16384" width="9.140625" style="4" customWidth="1"/>
  </cols>
  <sheetData>
    <row r="1" spans="15:26" ht="15">
      <c r="O1" s="9" t="s">
        <v>13</v>
      </c>
      <c r="P1" s="9"/>
      <c r="Q1" s="9"/>
      <c r="R1" s="9"/>
      <c r="S1" s="5"/>
      <c r="T1" s="5"/>
      <c r="U1" s="5"/>
      <c r="W1" s="10" t="s">
        <v>18</v>
      </c>
      <c r="X1" s="10"/>
      <c r="Y1" s="10"/>
      <c r="Z1" s="10"/>
    </row>
    <row r="2" spans="1:3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  <c r="AB2" s="1" t="s">
        <v>5</v>
      </c>
      <c r="AC2" s="1" t="s">
        <v>6</v>
      </c>
      <c r="AD2" s="1" t="s">
        <v>7</v>
      </c>
      <c r="AE2" s="1" t="s">
        <v>8</v>
      </c>
      <c r="AF2" s="1" t="s">
        <v>9</v>
      </c>
      <c r="AG2" s="1" t="s">
        <v>10</v>
      </c>
      <c r="AH2" s="1" t="s">
        <v>11</v>
      </c>
      <c r="AI2" s="1" t="s">
        <v>12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1335</v>
      </c>
      <c r="G3" s="7">
        <v>1492.07</v>
      </c>
      <c r="H3" s="7">
        <v>1627.5</v>
      </c>
      <c r="I3" s="7">
        <v>2343.03</v>
      </c>
      <c r="J3" s="7">
        <v>333.25</v>
      </c>
      <c r="K3" s="7">
        <v>370.4</v>
      </c>
      <c r="L3" s="7">
        <v>666.5</v>
      </c>
      <c r="M3" s="7">
        <v>1928.92</v>
      </c>
      <c r="O3" s="2">
        <f>G3/F3</f>
        <v>1.1176554307116104</v>
      </c>
      <c r="P3" s="2">
        <f>I3/H3</f>
        <v>1.4396497695852535</v>
      </c>
      <c r="Q3" s="2">
        <f>K3/J3</f>
        <v>1.1114778694673668</v>
      </c>
      <c r="R3" s="2">
        <f>M3/L3</f>
        <v>2.8941035258814707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8"/>
      <c r="W3" s="2">
        <v>1.0513410852713179</v>
      </c>
      <c r="X3" s="2">
        <v>1.4000507936507935</v>
      </c>
      <c r="Y3" s="2">
        <v>1.0743565891472868</v>
      </c>
      <c r="Z3" s="2">
        <v>2.7855813953488373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1275</v>
      </c>
      <c r="G4" s="7">
        <v>1112.92</v>
      </c>
      <c r="H4" s="7">
        <v>1627.5</v>
      </c>
      <c r="I4" s="7">
        <v>1443.83</v>
      </c>
      <c r="J4" s="7">
        <v>333.25</v>
      </c>
      <c r="K4" s="7">
        <v>359.75</v>
      </c>
      <c r="L4" s="7">
        <v>666.5</v>
      </c>
      <c r="M4" s="7">
        <v>769</v>
      </c>
      <c r="O4" s="2">
        <f aca="true" t="shared" si="0" ref="O4:O54">G4/F4</f>
        <v>0.8728784313725491</v>
      </c>
      <c r="P4" s="2">
        <f aca="true" t="shared" si="1" ref="P4:P54">I4/H4</f>
        <v>0.8871459293394777</v>
      </c>
      <c r="Q4" s="2">
        <f aca="true" t="shared" si="2" ref="Q4:Q54">K4/J4</f>
        <v>1.0795198799699925</v>
      </c>
      <c r="R4" s="2">
        <f aca="true" t="shared" si="3" ref="R4:R54">M4/L4</f>
        <v>1.1537884471117779</v>
      </c>
      <c r="S4" s="6"/>
      <c r="T4" s="2">
        <f aca="true" t="shared" si="4" ref="T4:T54">IF(((G4/F4)+(I4/H4))/2&gt;1,1,((G4/F4)+(I4/H4))/2)</f>
        <v>0.8800121803560134</v>
      </c>
      <c r="U4" s="2">
        <f aca="true" t="shared" si="5" ref="U4:U54">IF(((K4/J4)+(M4/L4))/2&gt;1,1,((K4/J4)+(M4/L4))/2)</f>
        <v>1</v>
      </c>
      <c r="V4" s="8"/>
      <c r="W4" s="2">
        <v>0.8344065040650406</v>
      </c>
      <c r="X4" s="2">
        <v>0.907695238095238</v>
      </c>
      <c r="Y4" s="2">
        <v>1.0732403100775194</v>
      </c>
      <c r="Z4" s="2">
        <v>1.1487906976744187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1335</v>
      </c>
      <c r="G5" s="7">
        <v>1393.28</v>
      </c>
      <c r="H5" s="7">
        <v>1395</v>
      </c>
      <c r="I5" s="7">
        <v>2012.63</v>
      </c>
      <c r="J5" s="7">
        <v>333.25</v>
      </c>
      <c r="K5" s="7">
        <v>354.33</v>
      </c>
      <c r="L5" s="7">
        <v>666.5</v>
      </c>
      <c r="M5" s="7">
        <v>789.07</v>
      </c>
      <c r="O5" s="2">
        <f t="shared" si="0"/>
        <v>1.0436554307116104</v>
      </c>
      <c r="P5" s="2">
        <f t="shared" si="1"/>
        <v>1.4427455197132617</v>
      </c>
      <c r="Q5" s="2">
        <f t="shared" si="2"/>
        <v>1.0632558139534882</v>
      </c>
      <c r="R5" s="2">
        <f t="shared" si="3"/>
        <v>1.183900975243811</v>
      </c>
      <c r="S5" s="6"/>
      <c r="T5" s="2">
        <f t="shared" si="4"/>
        <v>1</v>
      </c>
      <c r="U5" s="2">
        <f t="shared" si="5"/>
        <v>1</v>
      </c>
      <c r="V5" s="8"/>
      <c r="W5" s="2">
        <v>1.1523100775193797</v>
      </c>
      <c r="X5" s="2">
        <v>1.359837037037037</v>
      </c>
      <c r="Y5" s="2">
        <v>1.1027596899224805</v>
      </c>
      <c r="Z5" s="2">
        <v>1.0849302325581396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1680</v>
      </c>
      <c r="G6" s="7">
        <v>1511.68</v>
      </c>
      <c r="H6" s="7">
        <v>697.5</v>
      </c>
      <c r="I6" s="7">
        <v>680.18</v>
      </c>
      <c r="J6" s="7">
        <v>333.25</v>
      </c>
      <c r="K6" s="7">
        <v>355.88</v>
      </c>
      <c r="L6" s="7">
        <v>666.5</v>
      </c>
      <c r="M6" s="7">
        <v>762.2</v>
      </c>
      <c r="O6" s="2">
        <f t="shared" si="0"/>
        <v>0.8998095238095238</v>
      </c>
      <c r="P6" s="2">
        <f t="shared" si="1"/>
        <v>0.9751684587813619</v>
      </c>
      <c r="Q6" s="2">
        <f t="shared" si="2"/>
        <v>1.067906976744186</v>
      </c>
      <c r="R6" s="2">
        <f t="shared" si="3"/>
        <v>1.1435858964741186</v>
      </c>
      <c r="S6" s="6"/>
      <c r="T6" s="2">
        <f t="shared" si="4"/>
        <v>0.9374889912954429</v>
      </c>
      <c r="U6" s="2">
        <f t="shared" si="5"/>
        <v>1</v>
      </c>
      <c r="V6" s="8"/>
      <c r="W6" s="2">
        <v>0.7975432098765431</v>
      </c>
      <c r="X6" s="2">
        <v>1.5063259259259258</v>
      </c>
      <c r="Y6" s="2">
        <v>1.2043410852713177</v>
      </c>
      <c r="Z6" s="2">
        <v>1.2273178294573643</v>
      </c>
    </row>
    <row r="7" spans="1:33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1335</v>
      </c>
      <c r="G7" s="7">
        <v>1752.33</v>
      </c>
      <c r="H7" s="7">
        <v>1627.5</v>
      </c>
      <c r="I7" s="7">
        <v>2814.17</v>
      </c>
      <c r="J7" s="7">
        <v>333.25</v>
      </c>
      <c r="K7" s="7">
        <v>333.25</v>
      </c>
      <c r="L7" s="7">
        <v>1333</v>
      </c>
      <c r="M7" s="7">
        <v>1971.35</v>
      </c>
      <c r="O7" s="2">
        <f t="shared" si="0"/>
        <v>1.3126067415730336</v>
      </c>
      <c r="P7" s="2">
        <f t="shared" si="1"/>
        <v>1.729136712749616</v>
      </c>
      <c r="Q7" s="2">
        <f t="shared" si="2"/>
        <v>1</v>
      </c>
      <c r="R7" s="2">
        <f t="shared" si="3"/>
        <v>1.4788822205551386</v>
      </c>
      <c r="S7" s="6"/>
      <c r="T7" s="2">
        <f t="shared" si="4"/>
        <v>1</v>
      </c>
      <c r="U7" s="2">
        <f t="shared" si="5"/>
        <v>1</v>
      </c>
      <c r="V7" s="8"/>
      <c r="W7" s="2">
        <v>1.2487829457364341</v>
      </c>
      <c r="X7" s="2">
        <v>2.18384126984127</v>
      </c>
      <c r="Y7" s="2">
        <v>1.1321860465116278</v>
      </c>
      <c r="Z7" s="2">
        <v>1.4378682170542636</v>
      </c>
      <c r="AG7" s="7">
        <v>276.65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870</v>
      </c>
      <c r="G8" s="7">
        <v>775.37</v>
      </c>
      <c r="H8" s="7">
        <v>930</v>
      </c>
      <c r="I8" s="7">
        <v>779.37</v>
      </c>
      <c r="J8" s="7">
        <v>333.25</v>
      </c>
      <c r="K8" s="7">
        <v>358.17</v>
      </c>
      <c r="L8" s="7">
        <v>333.25</v>
      </c>
      <c r="M8" s="7">
        <v>605.28</v>
      </c>
      <c r="O8" s="2">
        <f t="shared" si="0"/>
        <v>0.8912298850574712</v>
      </c>
      <c r="P8" s="2">
        <f t="shared" si="1"/>
        <v>0.8380322580645161</v>
      </c>
      <c r="Q8" s="2">
        <f t="shared" si="2"/>
        <v>1.0747786946736684</v>
      </c>
      <c r="R8" s="2">
        <f t="shared" si="3"/>
        <v>1.8162940735183795</v>
      </c>
      <c r="S8" s="6"/>
      <c r="T8" s="2">
        <f t="shared" si="4"/>
        <v>0.8646310715609937</v>
      </c>
      <c r="U8" s="2">
        <f t="shared" si="5"/>
        <v>1</v>
      </c>
      <c r="V8" s="8"/>
      <c r="W8" s="2">
        <v>0.9459285714285715</v>
      </c>
      <c r="X8" s="2">
        <v>0.7984666666666667</v>
      </c>
      <c r="Y8" s="2">
        <v>1.0716279069767443</v>
      </c>
      <c r="Z8" s="2">
        <v>1.580062015503876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1567.5</v>
      </c>
      <c r="G9" s="7">
        <v>1595.3</v>
      </c>
      <c r="H9" s="7">
        <v>2325</v>
      </c>
      <c r="I9" s="7">
        <v>2682.53</v>
      </c>
      <c r="J9" s="7">
        <v>333.25</v>
      </c>
      <c r="K9" s="7">
        <v>358.83</v>
      </c>
      <c r="L9" s="7">
        <v>1666.25</v>
      </c>
      <c r="M9" s="7">
        <v>2539.17</v>
      </c>
      <c r="O9" s="2">
        <f t="shared" si="0"/>
        <v>1.0177352472089314</v>
      </c>
      <c r="P9" s="2">
        <f t="shared" si="1"/>
        <v>1.1537763440860216</v>
      </c>
      <c r="Q9" s="2">
        <f t="shared" si="2"/>
        <v>1.0767591897974493</v>
      </c>
      <c r="R9" s="2">
        <f t="shared" si="3"/>
        <v>1.5238829707426857</v>
      </c>
      <c r="S9" s="6"/>
      <c r="T9" s="2">
        <f t="shared" si="4"/>
        <v>1</v>
      </c>
      <c r="U9" s="2">
        <f t="shared" si="5"/>
        <v>1</v>
      </c>
      <c r="V9" s="8"/>
      <c r="W9" s="2">
        <v>1.0066006600660067</v>
      </c>
      <c r="X9" s="2">
        <v>1.7402222222222221</v>
      </c>
      <c r="Y9" s="2">
        <v>1.1896434108527132</v>
      </c>
      <c r="Z9" s="2">
        <v>2.1734387596899225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1335</v>
      </c>
      <c r="G10" s="7">
        <v>1190.08</v>
      </c>
      <c r="H10" s="7">
        <v>930</v>
      </c>
      <c r="I10" s="7">
        <v>864.88</v>
      </c>
      <c r="J10" s="7">
        <v>333.25</v>
      </c>
      <c r="K10" s="7">
        <v>357.92</v>
      </c>
      <c r="L10" s="7">
        <v>666.5</v>
      </c>
      <c r="M10" s="7">
        <v>751.28</v>
      </c>
      <c r="O10" s="2">
        <f t="shared" si="0"/>
        <v>0.8914456928838951</v>
      </c>
      <c r="P10" s="2">
        <f t="shared" si="1"/>
        <v>0.9299784946236559</v>
      </c>
      <c r="Q10" s="2">
        <f t="shared" si="2"/>
        <v>1.0740285071267817</v>
      </c>
      <c r="R10" s="2">
        <f t="shared" si="3"/>
        <v>1.1272018004501125</v>
      </c>
      <c r="S10" s="6"/>
      <c r="T10" s="2">
        <f t="shared" si="4"/>
        <v>0.9107120937537755</v>
      </c>
      <c r="U10" s="2">
        <f t="shared" si="5"/>
        <v>1</v>
      </c>
      <c r="V10" s="8"/>
      <c r="W10" s="2">
        <v>0.8571162790697675</v>
      </c>
      <c r="X10" s="2">
        <v>0.7858333333333334</v>
      </c>
      <c r="Y10" s="2">
        <v>1.1091162790697675</v>
      </c>
      <c r="Z10" s="2">
        <v>1.0914728682170542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1335</v>
      </c>
      <c r="G11" s="7">
        <v>969.42</v>
      </c>
      <c r="H11" s="7">
        <v>930</v>
      </c>
      <c r="I11" s="7">
        <v>1141.5</v>
      </c>
      <c r="J11" s="7">
        <v>333.25</v>
      </c>
      <c r="K11" s="7">
        <v>373.97</v>
      </c>
      <c r="L11" s="7">
        <v>333.25</v>
      </c>
      <c r="M11" s="7">
        <v>379.98</v>
      </c>
      <c r="O11" s="2">
        <f t="shared" si="0"/>
        <v>0.7261573033707864</v>
      </c>
      <c r="P11" s="2">
        <f t="shared" si="1"/>
        <v>1.2274193548387098</v>
      </c>
      <c r="Q11" s="2">
        <f t="shared" si="2"/>
        <v>1.1221905476369094</v>
      </c>
      <c r="R11" s="2">
        <f t="shared" si="3"/>
        <v>1.1402250562640661</v>
      </c>
      <c r="S11" s="6"/>
      <c r="T11" s="2">
        <f t="shared" si="4"/>
        <v>0.9767883291047481</v>
      </c>
      <c r="U11" s="2">
        <f t="shared" si="5"/>
        <v>1</v>
      </c>
      <c r="V11" s="8"/>
      <c r="W11" s="2">
        <v>0.6790930232558139</v>
      </c>
      <c r="X11" s="2">
        <v>1.2866666666666666</v>
      </c>
      <c r="Y11" s="2">
        <v>1</v>
      </c>
      <c r="Z11" s="2">
        <v>1.032248062015504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1102.5</v>
      </c>
      <c r="G12" s="7">
        <v>1016.67</v>
      </c>
      <c r="H12" s="7">
        <v>1162.5</v>
      </c>
      <c r="I12" s="7">
        <v>2218.25</v>
      </c>
      <c r="J12" s="7">
        <v>333.25</v>
      </c>
      <c r="K12" s="7">
        <v>351.67</v>
      </c>
      <c r="L12" s="7">
        <v>666.5</v>
      </c>
      <c r="M12" s="7">
        <v>1122</v>
      </c>
      <c r="O12" s="2">
        <f t="shared" si="0"/>
        <v>0.9221496598639456</v>
      </c>
      <c r="P12" s="2">
        <f t="shared" si="1"/>
        <v>1.9081720430107527</v>
      </c>
      <c r="Q12" s="2">
        <f t="shared" si="2"/>
        <v>1.0552738184546138</v>
      </c>
      <c r="R12" s="2">
        <f t="shared" si="3"/>
        <v>1.6834208552138035</v>
      </c>
      <c r="S12" s="6"/>
      <c r="T12" s="2">
        <f t="shared" si="4"/>
        <v>1</v>
      </c>
      <c r="U12" s="2">
        <f t="shared" si="5"/>
        <v>1</v>
      </c>
      <c r="V12" s="8"/>
      <c r="W12" s="2">
        <v>0.7971079812206573</v>
      </c>
      <c r="X12" s="2">
        <v>1.9625955555555556</v>
      </c>
      <c r="Y12" s="2">
        <v>1.1328062015503875</v>
      </c>
      <c r="Z12" s="2">
        <v>1.5989612403100775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1102.5</v>
      </c>
      <c r="G13" s="7">
        <v>924.15</v>
      </c>
      <c r="H13" s="7">
        <v>930</v>
      </c>
      <c r="I13" s="7">
        <v>1005.23</v>
      </c>
      <c r="J13" s="7">
        <v>333.25</v>
      </c>
      <c r="K13" s="7">
        <v>353.13</v>
      </c>
      <c r="L13" s="7">
        <v>666.5</v>
      </c>
      <c r="M13" s="7">
        <v>329.7</v>
      </c>
      <c r="O13" s="2">
        <f t="shared" si="0"/>
        <v>0.8382312925170068</v>
      </c>
      <c r="P13" s="2">
        <f t="shared" si="1"/>
        <v>1.0808924731182796</v>
      </c>
      <c r="Q13" s="2">
        <f t="shared" si="2"/>
        <v>1.0596549137284321</v>
      </c>
      <c r="R13" s="2">
        <f t="shared" si="3"/>
        <v>0.49467366841710425</v>
      </c>
      <c r="S13" s="6"/>
      <c r="T13" s="2">
        <f t="shared" si="4"/>
        <v>0.9595618828176432</v>
      </c>
      <c r="U13" s="2">
        <f t="shared" si="5"/>
        <v>0.7771642910727682</v>
      </c>
      <c r="V13" s="8"/>
      <c r="W13" s="2">
        <v>0.8146666666666667</v>
      </c>
      <c r="X13" s="2">
        <v>1.0545555555555557</v>
      </c>
      <c r="Y13" s="2">
        <v>1.0595348837209302</v>
      </c>
      <c r="Z13" s="2">
        <v>0.5297984496124032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1275</v>
      </c>
      <c r="G14" s="7">
        <v>1038.17</v>
      </c>
      <c r="H14" s="7">
        <v>1627.5</v>
      </c>
      <c r="I14" s="7">
        <v>2114.18</v>
      </c>
      <c r="J14" s="7">
        <v>333.25</v>
      </c>
      <c r="K14" s="7">
        <v>355.45</v>
      </c>
      <c r="L14" s="7">
        <v>999.75</v>
      </c>
      <c r="M14" s="7">
        <v>1313.17</v>
      </c>
      <c r="O14" s="2">
        <f t="shared" si="0"/>
        <v>0.8142509803921569</v>
      </c>
      <c r="P14" s="2">
        <f t="shared" si="1"/>
        <v>1.2990353302611366</v>
      </c>
      <c r="Q14" s="2">
        <f t="shared" si="2"/>
        <v>1.066616654163541</v>
      </c>
      <c r="R14" s="2">
        <f t="shared" si="3"/>
        <v>1.3134983745936484</v>
      </c>
      <c r="S14" s="6"/>
      <c r="T14" s="2">
        <f t="shared" si="4"/>
        <v>1</v>
      </c>
      <c r="U14" s="2">
        <f t="shared" si="5"/>
        <v>1</v>
      </c>
      <c r="V14" s="8"/>
      <c r="W14" s="2">
        <v>0.6959593495934959</v>
      </c>
      <c r="X14" s="2">
        <v>1.3375555555555556</v>
      </c>
      <c r="Y14" s="2">
        <v>1.0684651162790697</v>
      </c>
      <c r="Z14" s="2">
        <v>1.214201550387597</v>
      </c>
    </row>
    <row r="15" spans="1:26" ht="15">
      <c r="A15" s="7" t="s">
        <v>46</v>
      </c>
      <c r="B15" s="7" t="s">
        <v>47</v>
      </c>
      <c r="C15" s="7" t="s">
        <v>48</v>
      </c>
      <c r="D15" s="7" t="s">
        <v>28</v>
      </c>
      <c r="E15" s="7"/>
      <c r="F15" s="7">
        <v>1800</v>
      </c>
      <c r="G15" s="7">
        <v>1724.87</v>
      </c>
      <c r="H15" s="7">
        <v>2092.5</v>
      </c>
      <c r="I15" s="7">
        <v>1586.62</v>
      </c>
      <c r="J15" s="7">
        <v>333.25</v>
      </c>
      <c r="K15" s="7">
        <v>387</v>
      </c>
      <c r="L15" s="7">
        <v>1333</v>
      </c>
      <c r="M15" s="7">
        <v>964.73</v>
      </c>
      <c r="O15" s="2">
        <f t="shared" si="0"/>
        <v>0.958261111111111</v>
      </c>
      <c r="P15" s="2">
        <f t="shared" si="1"/>
        <v>0.7582413381123058</v>
      </c>
      <c r="Q15" s="2">
        <f t="shared" si="2"/>
        <v>1.1612903225806452</v>
      </c>
      <c r="R15" s="2">
        <f t="shared" si="3"/>
        <v>0.7237284321080271</v>
      </c>
      <c r="S15" s="6"/>
      <c r="T15" s="2">
        <f t="shared" si="4"/>
        <v>0.8582512246117084</v>
      </c>
      <c r="U15" s="2">
        <f t="shared" si="5"/>
        <v>0.9425093773443362</v>
      </c>
      <c r="V15" s="8"/>
      <c r="W15" s="2">
        <v>0.9406149425287357</v>
      </c>
      <c r="X15" s="2">
        <v>0.6786074074074074</v>
      </c>
      <c r="Y15" s="2">
        <v>1.3149767441860465</v>
      </c>
      <c r="Z15" s="2">
        <v>0.6635426356589148</v>
      </c>
    </row>
    <row r="16" spans="1:26" ht="15">
      <c r="A16" s="7" t="s">
        <v>29</v>
      </c>
      <c r="B16" s="7" t="s">
        <v>30</v>
      </c>
      <c r="C16" s="7" t="s">
        <v>49</v>
      </c>
      <c r="D16" s="7" t="s">
        <v>32</v>
      </c>
      <c r="E16" s="7"/>
      <c r="F16" s="7">
        <v>1335</v>
      </c>
      <c r="G16" s="7">
        <v>1264.7</v>
      </c>
      <c r="H16" s="7">
        <v>1395</v>
      </c>
      <c r="I16" s="7">
        <v>1810.18</v>
      </c>
      <c r="J16" s="7">
        <v>333.25</v>
      </c>
      <c r="K16" s="7">
        <v>334.43</v>
      </c>
      <c r="L16" s="7">
        <v>666.5</v>
      </c>
      <c r="M16" s="7">
        <v>868.02</v>
      </c>
      <c r="O16" s="2">
        <f t="shared" si="0"/>
        <v>0.9473408239700375</v>
      </c>
      <c r="P16" s="2">
        <f t="shared" si="1"/>
        <v>1.2976200716845878</v>
      </c>
      <c r="Q16" s="2">
        <f t="shared" si="2"/>
        <v>1.0035408852213052</v>
      </c>
      <c r="R16" s="2">
        <f t="shared" si="3"/>
        <v>1.3023555888972242</v>
      </c>
      <c r="S16" s="6"/>
      <c r="T16" s="2">
        <f t="shared" si="4"/>
        <v>1</v>
      </c>
      <c r="U16" s="2">
        <f t="shared" si="5"/>
        <v>1</v>
      </c>
      <c r="V16" s="8"/>
      <c r="W16" s="2">
        <v>0.9905426356589146</v>
      </c>
      <c r="X16" s="2">
        <v>1.1022074074074075</v>
      </c>
      <c r="Y16" s="2">
        <v>1.0355968992248064</v>
      </c>
      <c r="Z16" s="2">
        <v>1.2800930232558139</v>
      </c>
    </row>
    <row r="17" spans="1:26" ht="15">
      <c r="A17" s="7" t="s">
        <v>50</v>
      </c>
      <c r="B17" s="7" t="s">
        <v>51</v>
      </c>
      <c r="C17" s="7" t="s">
        <v>52</v>
      </c>
      <c r="D17" s="7" t="s">
        <v>32</v>
      </c>
      <c r="E17" s="7"/>
      <c r="F17" s="7">
        <v>1680</v>
      </c>
      <c r="G17" s="7">
        <v>1336.67</v>
      </c>
      <c r="H17" s="7">
        <v>697.5</v>
      </c>
      <c r="I17" s="7">
        <v>1441.93</v>
      </c>
      <c r="J17" s="7">
        <v>333.25</v>
      </c>
      <c r="K17" s="7">
        <v>353.92</v>
      </c>
      <c r="L17" s="7">
        <v>666.5</v>
      </c>
      <c r="M17" s="7">
        <v>1790.27</v>
      </c>
      <c r="O17" s="2">
        <f t="shared" si="0"/>
        <v>0.7956369047619049</v>
      </c>
      <c r="P17" s="2">
        <f t="shared" si="1"/>
        <v>2.067283154121864</v>
      </c>
      <c r="Q17" s="2">
        <f t="shared" si="2"/>
        <v>1.0620255063765942</v>
      </c>
      <c r="R17" s="2">
        <f t="shared" si="3"/>
        <v>2.6860765191297826</v>
      </c>
      <c r="S17" s="6"/>
      <c r="T17" s="2">
        <f t="shared" si="4"/>
        <v>1</v>
      </c>
      <c r="U17" s="2">
        <f t="shared" si="5"/>
        <v>1</v>
      </c>
      <c r="V17" s="8"/>
      <c r="W17" s="2">
        <v>0.9108518518518518</v>
      </c>
      <c r="X17" s="2">
        <v>2.2031407407407406</v>
      </c>
      <c r="Y17" s="2">
        <v>1.202077519379845</v>
      </c>
      <c r="Z17" s="2">
        <v>2.495813953488372</v>
      </c>
    </row>
    <row r="18" spans="1:26" ht="15">
      <c r="A18" s="7" t="s">
        <v>21</v>
      </c>
      <c r="B18" s="7" t="s">
        <v>22</v>
      </c>
      <c r="C18" s="7" t="s">
        <v>53</v>
      </c>
      <c r="D18" s="7" t="s">
        <v>24</v>
      </c>
      <c r="E18" s="7"/>
      <c r="F18" s="7">
        <v>1335</v>
      </c>
      <c r="G18" s="7">
        <v>1068</v>
      </c>
      <c r="H18" s="7">
        <v>930</v>
      </c>
      <c r="I18" s="7">
        <v>881.4</v>
      </c>
      <c r="J18" s="7">
        <v>333.25</v>
      </c>
      <c r="K18" s="7">
        <v>353.3</v>
      </c>
      <c r="L18" s="7">
        <v>666.5</v>
      </c>
      <c r="M18" s="7">
        <v>709.03</v>
      </c>
      <c r="O18" s="2">
        <f t="shared" si="0"/>
        <v>0.8</v>
      </c>
      <c r="P18" s="2">
        <f t="shared" si="1"/>
        <v>0.947741935483871</v>
      </c>
      <c r="Q18" s="2">
        <f t="shared" si="2"/>
        <v>1.0601650412603152</v>
      </c>
      <c r="R18" s="2">
        <f t="shared" si="3"/>
        <v>1.0638109527381845</v>
      </c>
      <c r="S18" s="6"/>
      <c r="T18" s="2">
        <f t="shared" si="4"/>
        <v>0.8738709677419355</v>
      </c>
      <c r="U18" s="2">
        <f t="shared" si="5"/>
        <v>1</v>
      </c>
      <c r="V18" s="8"/>
      <c r="W18" s="2">
        <v>0.7618217054263566</v>
      </c>
      <c r="X18" s="2">
        <v>0.9946666666666667</v>
      </c>
      <c r="Y18" s="2">
        <v>1.0763410852713178</v>
      </c>
      <c r="Z18" s="2">
        <v>1.067906976744186</v>
      </c>
    </row>
    <row r="19" spans="1:26" ht="15">
      <c r="A19" s="7" t="s">
        <v>54</v>
      </c>
      <c r="B19" s="7" t="s">
        <v>55</v>
      </c>
      <c r="C19" s="7" t="s">
        <v>55</v>
      </c>
      <c r="D19" s="7" t="s">
        <v>32</v>
      </c>
      <c r="E19" s="7"/>
      <c r="F19" s="7">
        <v>1102.5</v>
      </c>
      <c r="G19" s="7">
        <v>1100.72</v>
      </c>
      <c r="H19" s="7">
        <v>1395</v>
      </c>
      <c r="I19" s="7">
        <v>1192.45</v>
      </c>
      <c r="J19" s="7">
        <v>333.25</v>
      </c>
      <c r="K19" s="7">
        <v>354.48</v>
      </c>
      <c r="L19" s="7">
        <v>333.25</v>
      </c>
      <c r="M19" s="7">
        <v>331.2</v>
      </c>
      <c r="O19" s="2">
        <f t="shared" si="0"/>
        <v>0.9983854875283447</v>
      </c>
      <c r="P19" s="2">
        <f t="shared" si="1"/>
        <v>0.8548028673835126</v>
      </c>
      <c r="Q19" s="2">
        <f t="shared" si="2"/>
        <v>1.0637059264816204</v>
      </c>
      <c r="R19" s="2">
        <f t="shared" si="3"/>
        <v>0.9938484621155288</v>
      </c>
      <c r="S19" s="6"/>
      <c r="T19" s="2">
        <f t="shared" si="4"/>
        <v>0.9265941774559286</v>
      </c>
      <c r="U19" s="2">
        <f t="shared" si="5"/>
        <v>1</v>
      </c>
      <c r="V19" s="8"/>
      <c r="W19" s="2">
        <v>0.9394553990610328</v>
      </c>
      <c r="X19" s="2">
        <v>0.8371703703703705</v>
      </c>
      <c r="Y19" s="2">
        <v>1.0933333333333335</v>
      </c>
      <c r="Z19" s="2">
        <v>1.066201550387597</v>
      </c>
    </row>
    <row r="20" spans="1:26" ht="15">
      <c r="A20" s="7" t="s">
        <v>33</v>
      </c>
      <c r="B20" s="7" t="s">
        <v>34</v>
      </c>
      <c r="C20" s="7" t="s">
        <v>56</v>
      </c>
      <c r="D20" s="7" t="s">
        <v>32</v>
      </c>
      <c r="E20" s="7"/>
      <c r="F20" s="7">
        <v>1680</v>
      </c>
      <c r="G20" s="7">
        <v>1286.55</v>
      </c>
      <c r="H20" s="7">
        <v>697.5</v>
      </c>
      <c r="I20" s="7">
        <v>1274.1</v>
      </c>
      <c r="J20" s="7">
        <v>333.25</v>
      </c>
      <c r="K20" s="7">
        <v>347.95</v>
      </c>
      <c r="L20" s="7">
        <v>666.5</v>
      </c>
      <c r="M20" s="7">
        <v>961.53</v>
      </c>
      <c r="O20" s="2">
        <f t="shared" si="0"/>
        <v>0.7658035714285714</v>
      </c>
      <c r="P20" s="2">
        <f t="shared" si="1"/>
        <v>1.8266666666666664</v>
      </c>
      <c r="Q20" s="2">
        <f t="shared" si="2"/>
        <v>1.0441110277569392</v>
      </c>
      <c r="R20" s="2">
        <f t="shared" si="3"/>
        <v>1.4426556639159789</v>
      </c>
      <c r="S20" s="6"/>
      <c r="T20" s="2">
        <f t="shared" si="4"/>
        <v>1</v>
      </c>
      <c r="U20" s="2">
        <f t="shared" si="5"/>
        <v>1</v>
      </c>
      <c r="V20" s="8"/>
      <c r="W20" s="2">
        <v>0.7576419753086421</v>
      </c>
      <c r="X20" s="2">
        <v>2.370785185185185</v>
      </c>
      <c r="Y20" s="2">
        <v>1</v>
      </c>
      <c r="Z20" s="2">
        <v>1.9041395348837211</v>
      </c>
    </row>
    <row r="21" spans="1:26" ht="15">
      <c r="A21" s="7" t="s">
        <v>57</v>
      </c>
      <c r="B21" s="7" t="s">
        <v>58</v>
      </c>
      <c r="C21" s="7" t="s">
        <v>59</v>
      </c>
      <c r="D21" s="7" t="s">
        <v>32</v>
      </c>
      <c r="E21" s="7"/>
      <c r="F21" s="7">
        <v>1680</v>
      </c>
      <c r="G21" s="7">
        <v>1285.25</v>
      </c>
      <c r="H21" s="7">
        <v>697.5</v>
      </c>
      <c r="I21" s="7">
        <v>1130.6</v>
      </c>
      <c r="J21" s="7">
        <v>333.25</v>
      </c>
      <c r="K21" s="7">
        <v>343.48</v>
      </c>
      <c r="L21" s="7">
        <v>666.5</v>
      </c>
      <c r="M21" s="7">
        <v>1103.28</v>
      </c>
      <c r="O21" s="2">
        <f t="shared" si="0"/>
        <v>0.7650297619047619</v>
      </c>
      <c r="P21" s="2">
        <f t="shared" si="1"/>
        <v>1.620931899641577</v>
      </c>
      <c r="Q21" s="2">
        <f t="shared" si="2"/>
        <v>1.0306976744186047</v>
      </c>
      <c r="R21" s="2">
        <f t="shared" si="3"/>
        <v>1.6553338334583645</v>
      </c>
      <c r="S21" s="6"/>
      <c r="T21" s="2">
        <f t="shared" si="4"/>
        <v>1</v>
      </c>
      <c r="U21" s="2">
        <f t="shared" si="5"/>
        <v>1</v>
      </c>
      <c r="V21" s="8"/>
      <c r="W21" s="2">
        <v>0.6156296296296296</v>
      </c>
      <c r="X21" s="2">
        <v>1.9888592592592593</v>
      </c>
      <c r="Y21" s="2">
        <v>1.0506976744186047</v>
      </c>
      <c r="Z21" s="2">
        <v>1.7454263565891472</v>
      </c>
    </row>
    <row r="22" spans="1:26" ht="15">
      <c r="A22" s="7" t="s">
        <v>60</v>
      </c>
      <c r="B22" s="7" t="s">
        <v>61</v>
      </c>
      <c r="C22" s="7" t="s">
        <v>62</v>
      </c>
      <c r="D22" s="7" t="s">
        <v>37</v>
      </c>
      <c r="E22" s="7"/>
      <c r="F22" s="7">
        <v>1102.5</v>
      </c>
      <c r="G22" s="7">
        <v>1372.57</v>
      </c>
      <c r="H22" s="7">
        <v>2790</v>
      </c>
      <c r="I22" s="7">
        <v>2874.45</v>
      </c>
      <c r="J22" s="7">
        <v>333.25</v>
      </c>
      <c r="K22" s="7">
        <v>363</v>
      </c>
      <c r="L22" s="7">
        <v>666.5</v>
      </c>
      <c r="M22" s="7">
        <v>1163.04</v>
      </c>
      <c r="O22" s="2">
        <f t="shared" si="0"/>
        <v>1.2449614512471654</v>
      </c>
      <c r="P22" s="2">
        <f t="shared" si="1"/>
        <v>1.030268817204301</v>
      </c>
      <c r="Q22" s="2">
        <f t="shared" si="2"/>
        <v>1.0892723180795199</v>
      </c>
      <c r="R22" s="2">
        <f t="shared" si="3"/>
        <v>1.7449962490622655</v>
      </c>
      <c r="S22" s="6"/>
      <c r="T22" s="2">
        <f t="shared" si="4"/>
        <v>1</v>
      </c>
      <c r="U22" s="2">
        <f t="shared" si="5"/>
        <v>1</v>
      </c>
      <c r="V22" s="8"/>
      <c r="W22" s="2">
        <v>0.9296244131455399</v>
      </c>
      <c r="X22" s="2">
        <v>0.9845666666666666</v>
      </c>
      <c r="Y22" s="2">
        <v>1</v>
      </c>
      <c r="Z22" s="2">
        <v>1.226093023255814</v>
      </c>
    </row>
    <row r="23" spans="1:26" ht="15">
      <c r="A23" s="7" t="s">
        <v>33</v>
      </c>
      <c r="B23" s="7" t="s">
        <v>34</v>
      </c>
      <c r="C23" s="7" t="s">
        <v>63</v>
      </c>
      <c r="D23" s="7" t="s">
        <v>28</v>
      </c>
      <c r="E23" s="7"/>
      <c r="F23" s="7">
        <v>1275</v>
      </c>
      <c r="G23" s="7">
        <v>1133.58</v>
      </c>
      <c r="H23" s="7">
        <v>1627.5</v>
      </c>
      <c r="I23" s="7">
        <v>1840.03</v>
      </c>
      <c r="J23" s="7">
        <v>333.25</v>
      </c>
      <c r="K23" s="7">
        <v>338.62</v>
      </c>
      <c r="L23" s="7">
        <v>666.5</v>
      </c>
      <c r="M23" s="7">
        <v>735.83</v>
      </c>
      <c r="O23" s="2">
        <f t="shared" si="0"/>
        <v>0.8890823529411764</v>
      </c>
      <c r="P23" s="2">
        <f t="shared" si="1"/>
        <v>1.1305867895545314</v>
      </c>
      <c r="Q23" s="2">
        <f t="shared" si="2"/>
        <v>1.0161140285071268</v>
      </c>
      <c r="R23" s="2">
        <f t="shared" si="3"/>
        <v>1.1040210052513129</v>
      </c>
      <c r="S23" s="6"/>
      <c r="T23" s="2">
        <f t="shared" si="4"/>
        <v>1</v>
      </c>
      <c r="U23" s="2">
        <f t="shared" si="5"/>
        <v>1</v>
      </c>
      <c r="V23" s="8"/>
      <c r="W23" s="2">
        <v>0.8092845528455285</v>
      </c>
      <c r="X23" s="2">
        <v>1.0250984126984126</v>
      </c>
      <c r="Y23" s="2">
        <v>1</v>
      </c>
      <c r="Z23" s="2">
        <v>1.2428992248062014</v>
      </c>
    </row>
    <row r="24" spans="1:33" ht="15">
      <c r="A24" s="7" t="s">
        <v>33</v>
      </c>
      <c r="B24" s="7" t="s">
        <v>34</v>
      </c>
      <c r="C24" s="7" t="s">
        <v>64</v>
      </c>
      <c r="D24" s="7" t="s">
        <v>32</v>
      </c>
      <c r="E24" s="7"/>
      <c r="F24" s="7">
        <v>1335</v>
      </c>
      <c r="G24" s="7">
        <v>1128.55</v>
      </c>
      <c r="H24" s="7">
        <v>1162.5</v>
      </c>
      <c r="I24" s="7">
        <v>1410.53</v>
      </c>
      <c r="J24" s="7">
        <v>333.25</v>
      </c>
      <c r="K24" s="7">
        <v>333.25</v>
      </c>
      <c r="L24" s="7">
        <v>666.5</v>
      </c>
      <c r="M24" s="7">
        <v>716.97</v>
      </c>
      <c r="O24" s="2">
        <f t="shared" si="0"/>
        <v>0.8453558052434457</v>
      </c>
      <c r="P24" s="2">
        <f t="shared" si="1"/>
        <v>1.2133591397849461</v>
      </c>
      <c r="Q24" s="2">
        <f t="shared" si="2"/>
        <v>1</v>
      </c>
      <c r="R24" s="2">
        <f t="shared" si="3"/>
        <v>1.0757239309827458</v>
      </c>
      <c r="S24" s="6"/>
      <c r="T24" s="2">
        <f t="shared" si="4"/>
        <v>1</v>
      </c>
      <c r="U24" s="2">
        <f t="shared" si="5"/>
        <v>1</v>
      </c>
      <c r="V24" s="8"/>
      <c r="W24" s="2">
        <v>0.8220697674418604</v>
      </c>
      <c r="X24" s="2">
        <v>1.2603822222222223</v>
      </c>
      <c r="Y24" s="2">
        <v>1.0834108527131783</v>
      </c>
      <c r="Z24" s="2">
        <v>1.1076744186046512</v>
      </c>
      <c r="AG24" s="7">
        <v>321.77</v>
      </c>
    </row>
    <row r="25" spans="1:26" ht="15">
      <c r="A25" s="7" t="s">
        <v>57</v>
      </c>
      <c r="B25" s="7" t="s">
        <v>58</v>
      </c>
      <c r="C25" s="7" t="s">
        <v>65</v>
      </c>
      <c r="D25" s="7" t="s">
        <v>32</v>
      </c>
      <c r="E25" s="7"/>
      <c r="F25" s="7">
        <v>1507.5</v>
      </c>
      <c r="G25" s="7">
        <v>1468.4</v>
      </c>
      <c r="H25" s="7">
        <v>697.5</v>
      </c>
      <c r="I25" s="7">
        <v>829.08</v>
      </c>
      <c r="J25" s="7">
        <v>333.25</v>
      </c>
      <c r="K25" s="7">
        <v>360.02</v>
      </c>
      <c r="L25" s="7">
        <v>666.5</v>
      </c>
      <c r="M25" s="7">
        <v>761.1</v>
      </c>
      <c r="O25" s="2">
        <f t="shared" si="0"/>
        <v>0.9740630182421228</v>
      </c>
      <c r="P25" s="2">
        <f t="shared" si="1"/>
        <v>1.1886451612903226</v>
      </c>
      <c r="Q25" s="2">
        <f t="shared" si="2"/>
        <v>1.0803300825206301</v>
      </c>
      <c r="R25" s="2">
        <f t="shared" si="3"/>
        <v>1.1419354838709679</v>
      </c>
      <c r="S25" s="6"/>
      <c r="T25" s="2">
        <f t="shared" si="4"/>
        <v>1</v>
      </c>
      <c r="U25" s="2">
        <f t="shared" si="5"/>
        <v>1</v>
      </c>
      <c r="V25" s="8"/>
      <c r="W25" s="2">
        <v>0.8127147766323024</v>
      </c>
      <c r="X25" s="2">
        <v>1.5418518518518518</v>
      </c>
      <c r="Y25" s="2">
        <v>1.0755658914728683</v>
      </c>
      <c r="Z25" s="2">
        <v>1.2332558139534884</v>
      </c>
    </row>
    <row r="26" spans="1:26" ht="15">
      <c r="A26" s="7" t="s">
        <v>21</v>
      </c>
      <c r="B26" s="7" t="s">
        <v>22</v>
      </c>
      <c r="C26" s="7" t="s">
        <v>66</v>
      </c>
      <c r="D26" s="7" t="s">
        <v>37</v>
      </c>
      <c r="E26" s="7"/>
      <c r="F26" s="7">
        <v>885.5</v>
      </c>
      <c r="G26" s="7">
        <v>1089.5</v>
      </c>
      <c r="H26" s="7">
        <v>2139</v>
      </c>
      <c r="I26" s="7">
        <v>2574.5</v>
      </c>
      <c r="J26" s="7">
        <v>333.25</v>
      </c>
      <c r="K26" s="7">
        <v>333.25</v>
      </c>
      <c r="L26" s="7">
        <v>1333</v>
      </c>
      <c r="M26" s="7">
        <v>999.75</v>
      </c>
      <c r="O26" s="2">
        <f t="shared" si="0"/>
        <v>1.230378317334839</v>
      </c>
      <c r="P26" s="2">
        <f t="shared" si="1"/>
        <v>1.2035998129967274</v>
      </c>
      <c r="Q26" s="2">
        <f t="shared" si="2"/>
        <v>1</v>
      </c>
      <c r="R26" s="2">
        <f t="shared" si="3"/>
        <v>0.75</v>
      </c>
      <c r="S26" s="6"/>
      <c r="T26" s="2">
        <f t="shared" si="4"/>
        <v>1</v>
      </c>
      <c r="U26" s="2">
        <f t="shared" si="5"/>
        <v>0.875</v>
      </c>
      <c r="V26" s="8"/>
      <c r="W26" s="2">
        <v>1.3228070175438595</v>
      </c>
      <c r="X26" s="2">
        <v>1.3367149758454107</v>
      </c>
      <c r="Y26" s="2">
        <v>1</v>
      </c>
      <c r="Z26" s="2">
        <v>0.75</v>
      </c>
    </row>
    <row r="27" spans="1:26" ht="15">
      <c r="A27" s="7" t="s">
        <v>29</v>
      </c>
      <c r="B27" s="7" t="s">
        <v>30</v>
      </c>
      <c r="C27" s="7" t="s">
        <v>67</v>
      </c>
      <c r="D27" s="7" t="s">
        <v>32</v>
      </c>
      <c r="E27" s="7"/>
      <c r="F27" s="7">
        <v>1507.5</v>
      </c>
      <c r="G27" s="7">
        <v>1244.95</v>
      </c>
      <c r="H27" s="7">
        <v>697.5</v>
      </c>
      <c r="I27" s="7">
        <v>1329.87</v>
      </c>
      <c r="J27" s="7">
        <v>333.25</v>
      </c>
      <c r="K27" s="7">
        <v>376.88</v>
      </c>
      <c r="L27" s="7">
        <v>666.5</v>
      </c>
      <c r="M27" s="7">
        <v>1013.98</v>
      </c>
      <c r="O27" s="2">
        <f t="shared" si="0"/>
        <v>0.8258374792703151</v>
      </c>
      <c r="P27" s="2">
        <f t="shared" si="1"/>
        <v>1.9066236559139784</v>
      </c>
      <c r="Q27" s="2">
        <f t="shared" si="2"/>
        <v>1.1309227306826706</v>
      </c>
      <c r="R27" s="2">
        <f t="shared" si="3"/>
        <v>1.5213503375843962</v>
      </c>
      <c r="S27" s="6"/>
      <c r="T27" s="2">
        <f t="shared" si="4"/>
        <v>1</v>
      </c>
      <c r="U27" s="2">
        <f t="shared" si="5"/>
        <v>1</v>
      </c>
      <c r="V27" s="8"/>
      <c r="W27" s="2">
        <v>0.8139312714776632</v>
      </c>
      <c r="X27" s="2">
        <v>1.5526962962962962</v>
      </c>
      <c r="Y27" s="2">
        <v>1.4137364341085272</v>
      </c>
      <c r="Z27" s="2">
        <v>1.0026821705426356</v>
      </c>
    </row>
    <row r="28" spans="1:26" ht="15">
      <c r="A28" s="7" t="s">
        <v>50</v>
      </c>
      <c r="B28" s="7" t="s">
        <v>51</v>
      </c>
      <c r="C28" s="7" t="s">
        <v>68</v>
      </c>
      <c r="D28" s="7" t="s">
        <v>32</v>
      </c>
      <c r="E28" s="7"/>
      <c r="F28" s="7">
        <v>1507.5</v>
      </c>
      <c r="G28" s="7">
        <v>1675.67</v>
      </c>
      <c r="H28" s="7">
        <v>697.5</v>
      </c>
      <c r="I28" s="7">
        <v>1355.78</v>
      </c>
      <c r="J28" s="7">
        <v>333.25</v>
      </c>
      <c r="K28" s="7">
        <v>379.6</v>
      </c>
      <c r="L28" s="7">
        <v>666.5</v>
      </c>
      <c r="M28" s="7">
        <v>1544.2</v>
      </c>
      <c r="O28" s="2">
        <f t="shared" si="0"/>
        <v>1.1115555555555556</v>
      </c>
      <c r="P28" s="2">
        <f t="shared" si="1"/>
        <v>1.9437706093189964</v>
      </c>
      <c r="Q28" s="2">
        <f t="shared" si="2"/>
        <v>1.1390847711927983</v>
      </c>
      <c r="R28" s="2">
        <f t="shared" si="3"/>
        <v>2.3168792198049513</v>
      </c>
      <c r="S28" s="6"/>
      <c r="T28" s="2">
        <f t="shared" si="4"/>
        <v>1</v>
      </c>
      <c r="U28" s="2">
        <f t="shared" si="5"/>
        <v>1</v>
      </c>
      <c r="V28" s="8"/>
      <c r="W28" s="2">
        <v>0.9084398625429553</v>
      </c>
      <c r="X28" s="2">
        <v>1.9131407407407406</v>
      </c>
      <c r="Y28" s="2">
        <v>1.1033178294573642</v>
      </c>
      <c r="Z28" s="2">
        <v>1.9049922480620156</v>
      </c>
    </row>
    <row r="29" spans="1:26" ht="15">
      <c r="A29" s="7" t="s">
        <v>69</v>
      </c>
      <c r="B29" s="7" t="s">
        <v>70</v>
      </c>
      <c r="C29" s="7" t="s">
        <v>71</v>
      </c>
      <c r="D29" s="7" t="s">
        <v>28</v>
      </c>
      <c r="E29" s="7"/>
      <c r="F29" s="7">
        <v>1102.5</v>
      </c>
      <c r="G29" s="7">
        <v>1106.15</v>
      </c>
      <c r="H29" s="7">
        <v>1860</v>
      </c>
      <c r="I29" s="7">
        <v>2578.97</v>
      </c>
      <c r="J29" s="7">
        <v>333.25</v>
      </c>
      <c r="K29" s="7">
        <v>367.47</v>
      </c>
      <c r="L29" s="7">
        <v>1333</v>
      </c>
      <c r="M29" s="7">
        <v>1612.72</v>
      </c>
      <c r="O29" s="2">
        <f t="shared" si="0"/>
        <v>1.003310657596372</v>
      </c>
      <c r="P29" s="2">
        <f t="shared" si="1"/>
        <v>1.3865430107526882</v>
      </c>
      <c r="Q29" s="2">
        <f t="shared" si="2"/>
        <v>1.1026856714178546</v>
      </c>
      <c r="R29" s="2">
        <f t="shared" si="3"/>
        <v>1.2098424606151539</v>
      </c>
      <c r="S29" s="6"/>
      <c r="T29" s="2">
        <f t="shared" si="4"/>
        <v>1</v>
      </c>
      <c r="U29" s="2">
        <f t="shared" si="5"/>
        <v>1</v>
      </c>
      <c r="V29" s="8"/>
      <c r="W29" s="2">
        <v>1.112469483568075</v>
      </c>
      <c r="X29" s="2">
        <v>1.6193222222222223</v>
      </c>
      <c r="Y29" s="2">
        <v>1.0706356589147286</v>
      </c>
      <c r="Z29" s="2">
        <v>1.3417286821705425</v>
      </c>
    </row>
    <row r="30" spans="1:26" ht="15">
      <c r="A30" s="7" t="s">
        <v>69</v>
      </c>
      <c r="B30" s="7" t="s">
        <v>70</v>
      </c>
      <c r="C30" s="7" t="s">
        <v>72</v>
      </c>
      <c r="D30" s="7" t="s">
        <v>28</v>
      </c>
      <c r="E30" s="7"/>
      <c r="F30" s="7">
        <v>1275</v>
      </c>
      <c r="G30" s="7">
        <v>1420.63</v>
      </c>
      <c r="H30" s="7">
        <v>1395</v>
      </c>
      <c r="I30" s="7">
        <v>1436.62</v>
      </c>
      <c r="J30" s="7">
        <v>333.25</v>
      </c>
      <c r="K30" s="7">
        <v>365.97</v>
      </c>
      <c r="L30" s="7">
        <v>666.5</v>
      </c>
      <c r="M30" s="7">
        <v>831.65</v>
      </c>
      <c r="O30" s="2">
        <f t="shared" si="0"/>
        <v>1.1142196078431374</v>
      </c>
      <c r="P30" s="2">
        <f t="shared" si="1"/>
        <v>1.0298351254480287</v>
      </c>
      <c r="Q30" s="2">
        <f t="shared" si="2"/>
        <v>1.0981845461365343</v>
      </c>
      <c r="R30" s="2">
        <f t="shared" si="3"/>
        <v>1.2477869467366842</v>
      </c>
      <c r="S30" s="6"/>
      <c r="T30" s="2">
        <f t="shared" si="4"/>
        <v>1</v>
      </c>
      <c r="U30" s="2">
        <f t="shared" si="5"/>
        <v>1</v>
      </c>
      <c r="V30" s="8"/>
      <c r="W30" s="2">
        <v>0.8551382113821138</v>
      </c>
      <c r="X30" s="2">
        <v>0.9652074074074074</v>
      </c>
      <c r="Y30" s="2">
        <v>1.0569612403100774</v>
      </c>
      <c r="Z30" s="2">
        <v>1.144294573643411</v>
      </c>
    </row>
    <row r="31" spans="1:26" ht="15">
      <c r="A31" s="7" t="s">
        <v>33</v>
      </c>
      <c r="B31" s="7" t="s">
        <v>34</v>
      </c>
      <c r="C31" s="7" t="s">
        <v>73</v>
      </c>
      <c r="D31" s="7" t="s">
        <v>32</v>
      </c>
      <c r="E31" s="7"/>
      <c r="F31" s="7">
        <v>1567.5</v>
      </c>
      <c r="G31" s="7">
        <v>1417.57</v>
      </c>
      <c r="H31" s="7">
        <v>1162.5</v>
      </c>
      <c r="I31" s="7">
        <v>1958.92</v>
      </c>
      <c r="J31" s="7">
        <v>333.25</v>
      </c>
      <c r="K31" s="7">
        <v>383.55</v>
      </c>
      <c r="L31" s="7">
        <v>999.75</v>
      </c>
      <c r="M31" s="7">
        <v>708.55</v>
      </c>
      <c r="O31" s="2">
        <f t="shared" si="0"/>
        <v>0.9043508771929825</v>
      </c>
      <c r="P31" s="2">
        <f t="shared" si="1"/>
        <v>1.6850924731182797</v>
      </c>
      <c r="Q31" s="2">
        <f t="shared" si="2"/>
        <v>1.1509377344336085</v>
      </c>
      <c r="R31" s="2">
        <f t="shared" si="3"/>
        <v>0.7087271817954488</v>
      </c>
      <c r="S31" s="6"/>
      <c r="T31" s="2">
        <f t="shared" si="4"/>
        <v>1</v>
      </c>
      <c r="U31" s="2">
        <f t="shared" si="5"/>
        <v>0.9298324581145286</v>
      </c>
      <c r="V31" s="8"/>
      <c r="W31" s="2">
        <v>0.8913861386138614</v>
      </c>
      <c r="X31" s="2">
        <v>1.7161066666666667</v>
      </c>
      <c r="Y31" s="2">
        <v>1.1825736434108527</v>
      </c>
      <c r="Z31" s="2">
        <v>0.7781912144702842</v>
      </c>
    </row>
    <row r="32" spans="1:26" ht="15">
      <c r="A32" s="7" t="s">
        <v>21</v>
      </c>
      <c r="B32" s="7" t="s">
        <v>22</v>
      </c>
      <c r="C32" s="7" t="s">
        <v>74</v>
      </c>
      <c r="D32" s="7" t="s">
        <v>24</v>
      </c>
      <c r="E32" s="7"/>
      <c r="F32" s="7">
        <v>1335</v>
      </c>
      <c r="G32" s="7">
        <v>1117.32</v>
      </c>
      <c r="H32" s="7">
        <v>930</v>
      </c>
      <c r="I32" s="7">
        <v>1209.8</v>
      </c>
      <c r="J32" s="7">
        <v>333.25</v>
      </c>
      <c r="K32" s="7">
        <v>411.08</v>
      </c>
      <c r="L32" s="7">
        <v>666.5</v>
      </c>
      <c r="M32" s="7">
        <v>640.83</v>
      </c>
      <c r="O32" s="2">
        <f t="shared" si="0"/>
        <v>0.836943820224719</v>
      </c>
      <c r="P32" s="2">
        <f t="shared" si="1"/>
        <v>1.3008602150537634</v>
      </c>
      <c r="Q32" s="2">
        <f t="shared" si="2"/>
        <v>1.233548387096774</v>
      </c>
      <c r="R32" s="2">
        <f t="shared" si="3"/>
        <v>0.9614853713428357</v>
      </c>
      <c r="S32" s="6"/>
      <c r="T32" s="2">
        <f t="shared" si="4"/>
        <v>1</v>
      </c>
      <c r="U32" s="2">
        <f t="shared" si="5"/>
        <v>1</v>
      </c>
      <c r="V32" s="8"/>
      <c r="W32" s="2">
        <v>0.7567054263565891</v>
      </c>
      <c r="X32" s="2">
        <v>1.3301333333333332</v>
      </c>
      <c r="Y32" s="2">
        <v>1.2087751937984497</v>
      </c>
      <c r="Z32" s="2">
        <v>1.1090232558139537</v>
      </c>
    </row>
    <row r="33" spans="1:26" ht="15">
      <c r="A33" s="7" t="s">
        <v>50</v>
      </c>
      <c r="B33" s="7" t="s">
        <v>51</v>
      </c>
      <c r="C33" s="7" t="s">
        <v>75</v>
      </c>
      <c r="D33" s="7" t="s">
        <v>32</v>
      </c>
      <c r="E33" s="7"/>
      <c r="F33" s="7">
        <v>1102.5</v>
      </c>
      <c r="G33" s="7">
        <v>913.7</v>
      </c>
      <c r="H33" s="7">
        <v>465</v>
      </c>
      <c r="I33" s="7">
        <v>798.77</v>
      </c>
      <c r="J33" s="7">
        <v>333.25</v>
      </c>
      <c r="K33" s="7">
        <v>353.22</v>
      </c>
      <c r="L33" s="7">
        <v>333.25</v>
      </c>
      <c r="M33" s="7">
        <v>399.9</v>
      </c>
      <c r="O33" s="2">
        <f t="shared" si="0"/>
        <v>0.8287528344671202</v>
      </c>
      <c r="P33" s="2">
        <f t="shared" si="1"/>
        <v>1.717784946236559</v>
      </c>
      <c r="Q33" s="2">
        <f t="shared" si="2"/>
        <v>1.0599249812453113</v>
      </c>
      <c r="R33" s="2">
        <f t="shared" si="3"/>
        <v>1.2</v>
      </c>
      <c r="S33" s="6"/>
      <c r="T33" s="2">
        <f t="shared" si="4"/>
        <v>1</v>
      </c>
      <c r="U33" s="2">
        <f t="shared" si="5"/>
        <v>1</v>
      </c>
      <c r="V33" s="8"/>
      <c r="W33" s="2">
        <v>1.1205915492957748</v>
      </c>
      <c r="X33" s="2">
        <v>1.268488888888889</v>
      </c>
      <c r="Y33" s="2">
        <v>1.0708527131782946</v>
      </c>
      <c r="Z33" s="2">
        <v>1.064186046511628</v>
      </c>
    </row>
    <row r="34" spans="1:26" ht="15">
      <c r="A34" s="7" t="s">
        <v>60</v>
      </c>
      <c r="B34" s="7" t="s">
        <v>61</v>
      </c>
      <c r="C34" s="7" t="s">
        <v>76</v>
      </c>
      <c r="D34" s="7" t="s">
        <v>77</v>
      </c>
      <c r="E34" s="7"/>
      <c r="F34" s="7">
        <v>2351.25</v>
      </c>
      <c r="G34" s="7">
        <v>2671.27</v>
      </c>
      <c r="H34" s="7">
        <v>2790</v>
      </c>
      <c r="I34" s="7">
        <v>2013.27</v>
      </c>
      <c r="J34" s="7">
        <v>666.5</v>
      </c>
      <c r="K34" s="7">
        <v>763.14</v>
      </c>
      <c r="L34" s="7">
        <v>1333</v>
      </c>
      <c r="M34" s="7">
        <v>1992.2</v>
      </c>
      <c r="O34" s="2">
        <f t="shared" si="0"/>
        <v>1.1361063264221158</v>
      </c>
      <c r="P34" s="2">
        <f t="shared" si="1"/>
        <v>0.7216021505376344</v>
      </c>
      <c r="Q34" s="2">
        <f t="shared" si="2"/>
        <v>1.1449962490622656</v>
      </c>
      <c r="R34" s="2">
        <f t="shared" si="3"/>
        <v>1.494523630907727</v>
      </c>
      <c r="S34" s="6"/>
      <c r="T34" s="2">
        <f t="shared" si="4"/>
        <v>0.9288542384798751</v>
      </c>
      <c r="U34" s="2">
        <f t="shared" si="5"/>
        <v>1</v>
      </c>
      <c r="V34" s="8"/>
      <c r="W34" s="2">
        <v>1.2159823982398241</v>
      </c>
      <c r="X34" s="2">
        <v>0.8673148148148148</v>
      </c>
      <c r="Y34" s="2">
        <v>1.1717054263565891</v>
      </c>
      <c r="Z34" s="2">
        <v>1.361767441860465</v>
      </c>
    </row>
    <row r="35" spans="1:26" ht="15">
      <c r="A35" s="7" t="s">
        <v>69</v>
      </c>
      <c r="B35" s="7" t="s">
        <v>70</v>
      </c>
      <c r="C35" s="7" t="s">
        <v>78</v>
      </c>
      <c r="D35" s="7" t="s">
        <v>28</v>
      </c>
      <c r="E35" s="7"/>
      <c r="F35" s="7">
        <v>1275</v>
      </c>
      <c r="G35" s="7">
        <v>1428.03</v>
      </c>
      <c r="H35" s="7">
        <v>1395</v>
      </c>
      <c r="I35" s="7">
        <v>1234.08</v>
      </c>
      <c r="J35" s="7">
        <v>333.25</v>
      </c>
      <c r="K35" s="7">
        <v>371.78</v>
      </c>
      <c r="L35" s="7">
        <v>666.5</v>
      </c>
      <c r="M35" s="7">
        <v>1019.8</v>
      </c>
      <c r="O35" s="2">
        <f t="shared" si="0"/>
        <v>1.1200235294117646</v>
      </c>
      <c r="P35" s="2">
        <f t="shared" si="1"/>
        <v>0.8846451612903226</v>
      </c>
      <c r="Q35" s="2">
        <f t="shared" si="2"/>
        <v>1.1156189047261815</v>
      </c>
      <c r="R35" s="2">
        <f t="shared" si="3"/>
        <v>1.5300825206301574</v>
      </c>
      <c r="S35" s="6"/>
      <c r="T35" s="2">
        <f t="shared" si="4"/>
        <v>1</v>
      </c>
      <c r="U35" s="2">
        <f t="shared" si="5"/>
        <v>1</v>
      </c>
      <c r="V35" s="8"/>
      <c r="W35" s="2">
        <v>0.7855853658536586</v>
      </c>
      <c r="X35" s="2">
        <v>1.1862592592592593</v>
      </c>
      <c r="Y35" s="2">
        <v>1.084248062015504</v>
      </c>
      <c r="Z35" s="2">
        <v>1.4845426356589146</v>
      </c>
    </row>
    <row r="36" spans="1:26" ht="15">
      <c r="A36" s="7" t="s">
        <v>79</v>
      </c>
      <c r="B36" s="7" t="s">
        <v>80</v>
      </c>
      <c r="C36" s="7" t="s">
        <v>80</v>
      </c>
      <c r="D36" s="7" t="s">
        <v>81</v>
      </c>
      <c r="E36" s="7"/>
      <c r="F36" s="7">
        <v>2032.5</v>
      </c>
      <c r="G36" s="7">
        <v>2892.02</v>
      </c>
      <c r="H36" s="7">
        <v>1860</v>
      </c>
      <c r="I36" s="7">
        <v>4338.38</v>
      </c>
      <c r="J36" s="7">
        <v>666.5</v>
      </c>
      <c r="K36" s="7">
        <v>727.53</v>
      </c>
      <c r="L36" s="7">
        <v>999.75</v>
      </c>
      <c r="M36" s="7">
        <v>2254.07</v>
      </c>
      <c r="O36" s="2">
        <f t="shared" si="0"/>
        <v>1.4228880688806889</v>
      </c>
      <c r="P36" s="2">
        <f t="shared" si="1"/>
        <v>2.332462365591398</v>
      </c>
      <c r="Q36" s="2">
        <f t="shared" si="2"/>
        <v>1.0915678919729932</v>
      </c>
      <c r="R36" s="2">
        <f t="shared" si="3"/>
        <v>2.254633658414604</v>
      </c>
      <c r="S36" s="6"/>
      <c r="T36" s="2">
        <f t="shared" si="4"/>
        <v>1</v>
      </c>
      <c r="U36" s="2">
        <f t="shared" si="5"/>
        <v>1</v>
      </c>
      <c r="V36" s="8"/>
      <c r="W36" s="2">
        <v>1.2881323155216284</v>
      </c>
      <c r="X36" s="2">
        <v>2.178488888888889</v>
      </c>
      <c r="Y36" s="2">
        <v>1.0174883720930232</v>
      </c>
      <c r="Z36" s="2">
        <v>2.012558139534884</v>
      </c>
    </row>
    <row r="37" spans="1:26" ht="15">
      <c r="A37" s="7" t="s">
        <v>29</v>
      </c>
      <c r="B37" s="7" t="s">
        <v>30</v>
      </c>
      <c r="C37" s="7" t="s">
        <v>82</v>
      </c>
      <c r="D37" s="7" t="s">
        <v>32</v>
      </c>
      <c r="E37" s="7"/>
      <c r="F37" s="7">
        <v>1680</v>
      </c>
      <c r="G37" s="7">
        <v>1485.05</v>
      </c>
      <c r="H37" s="7">
        <v>697.5</v>
      </c>
      <c r="I37" s="7">
        <v>1028.25</v>
      </c>
      <c r="J37" s="7">
        <v>333.25</v>
      </c>
      <c r="K37" s="7">
        <v>457.18</v>
      </c>
      <c r="L37" s="7">
        <v>666.5</v>
      </c>
      <c r="M37" s="7">
        <v>584.5</v>
      </c>
      <c r="O37" s="2">
        <f t="shared" si="0"/>
        <v>0.8839583333333333</v>
      </c>
      <c r="P37" s="2">
        <f t="shared" si="1"/>
        <v>1.4741935483870967</v>
      </c>
      <c r="Q37" s="2">
        <f t="shared" si="2"/>
        <v>1.3718829707426856</v>
      </c>
      <c r="R37" s="2">
        <f t="shared" si="3"/>
        <v>0.8769692423105776</v>
      </c>
      <c r="S37" s="6"/>
      <c r="T37" s="2">
        <f t="shared" si="4"/>
        <v>1</v>
      </c>
      <c r="U37" s="2">
        <f t="shared" si="5"/>
        <v>1</v>
      </c>
      <c r="V37" s="8"/>
      <c r="W37" s="2">
        <v>0.8149691358024691</v>
      </c>
      <c r="X37" s="2">
        <v>1.4492296296296296</v>
      </c>
      <c r="Y37" s="2">
        <v>1.170108527131783</v>
      </c>
      <c r="Z37" s="2">
        <v>1.01384496124031</v>
      </c>
    </row>
    <row r="38" spans="1:33" ht="15">
      <c r="A38" s="7" t="s">
        <v>29</v>
      </c>
      <c r="B38" s="7" t="s">
        <v>30</v>
      </c>
      <c r="C38" s="7" t="s">
        <v>83</v>
      </c>
      <c r="D38" s="7" t="s">
        <v>32</v>
      </c>
      <c r="E38" s="7"/>
      <c r="F38" s="7">
        <v>1507.5</v>
      </c>
      <c r="G38" s="7">
        <v>1450.25</v>
      </c>
      <c r="H38" s="7">
        <v>697.5</v>
      </c>
      <c r="I38" s="7">
        <v>944.92</v>
      </c>
      <c r="J38" s="7">
        <v>333.25</v>
      </c>
      <c r="K38" s="7">
        <v>333.25</v>
      </c>
      <c r="L38" s="7">
        <v>666.5</v>
      </c>
      <c r="M38" s="7">
        <v>709.33</v>
      </c>
      <c r="O38" s="2">
        <f t="shared" si="0"/>
        <v>0.9620232172470978</v>
      </c>
      <c r="P38" s="2">
        <f t="shared" si="1"/>
        <v>1.3547240143369175</v>
      </c>
      <c r="Q38" s="2">
        <f t="shared" si="2"/>
        <v>1</v>
      </c>
      <c r="R38" s="2">
        <f t="shared" si="3"/>
        <v>1.0642610652663167</v>
      </c>
      <c r="S38" s="6"/>
      <c r="T38" s="2">
        <f t="shared" si="4"/>
        <v>1</v>
      </c>
      <c r="U38" s="2">
        <f t="shared" si="5"/>
        <v>1</v>
      </c>
      <c r="V38" s="8"/>
      <c r="W38" s="2">
        <v>0.7986254295532647</v>
      </c>
      <c r="X38" s="2">
        <v>1.5747111111111112</v>
      </c>
      <c r="Y38" s="2">
        <v>1.3369612403100775</v>
      </c>
      <c r="Z38" s="2">
        <v>0.9882325581395348</v>
      </c>
      <c r="AG38" s="7">
        <v>332.17</v>
      </c>
    </row>
    <row r="39" spans="1:26" ht="15">
      <c r="A39" s="7" t="s">
        <v>60</v>
      </c>
      <c r="B39" s="7" t="s">
        <v>61</v>
      </c>
      <c r="C39" s="7" t="s">
        <v>84</v>
      </c>
      <c r="D39" s="7" t="s">
        <v>37</v>
      </c>
      <c r="E39" s="7"/>
      <c r="F39" s="7">
        <v>1102.5</v>
      </c>
      <c r="G39" s="7">
        <v>1791.17</v>
      </c>
      <c r="H39" s="7">
        <v>2790</v>
      </c>
      <c r="I39" s="7">
        <v>2484.73</v>
      </c>
      <c r="J39" s="7">
        <v>333.25</v>
      </c>
      <c r="K39" s="7">
        <v>375.83</v>
      </c>
      <c r="L39" s="7">
        <v>666.5</v>
      </c>
      <c r="M39" s="7">
        <v>1130.64</v>
      </c>
      <c r="O39" s="2">
        <f t="shared" si="0"/>
        <v>1.6246439909297052</v>
      </c>
      <c r="P39" s="2">
        <f t="shared" si="1"/>
        <v>0.890584229390681</v>
      </c>
      <c r="Q39" s="2">
        <f t="shared" si="2"/>
        <v>1.1277719429857465</v>
      </c>
      <c r="R39" s="2">
        <f t="shared" si="3"/>
        <v>1.6963840960240062</v>
      </c>
      <c r="S39" s="6"/>
      <c r="T39" s="2">
        <f t="shared" si="4"/>
        <v>1</v>
      </c>
      <c r="U39" s="2">
        <f>IF(((K39/J39)+(M39/L39))/2&gt;1,1,((K39/J39)+(M39/L39))/2)</f>
        <v>1</v>
      </c>
      <c r="V39" s="8"/>
      <c r="W39" s="2">
        <v>1.214112676056338</v>
      </c>
      <c r="X39" s="2">
        <v>1.082888888888889</v>
      </c>
      <c r="Y39" s="2">
        <v>1.0653333333333332</v>
      </c>
      <c r="Z39" s="2">
        <v>1.6128372093023255</v>
      </c>
    </row>
    <row r="40" spans="1:26" ht="15">
      <c r="A40" s="7" t="s">
        <v>60</v>
      </c>
      <c r="B40" s="7" t="s">
        <v>61</v>
      </c>
      <c r="C40" s="7" t="s">
        <v>85</v>
      </c>
      <c r="D40" s="7" t="s">
        <v>37</v>
      </c>
      <c r="E40" s="7"/>
      <c r="F40" s="7">
        <v>1102.5</v>
      </c>
      <c r="G40" s="7">
        <v>1256.55</v>
      </c>
      <c r="H40" s="7">
        <v>1627.5</v>
      </c>
      <c r="I40" s="7">
        <v>1988.93</v>
      </c>
      <c r="J40" s="7">
        <v>333.25</v>
      </c>
      <c r="K40" s="7">
        <v>373.25</v>
      </c>
      <c r="L40" s="7">
        <v>666.5</v>
      </c>
      <c r="M40" s="7">
        <v>724.3</v>
      </c>
      <c r="O40" s="2">
        <f t="shared" si="0"/>
        <v>1.1397278911564626</v>
      </c>
      <c r="P40" s="2">
        <f t="shared" si="1"/>
        <v>1.2220768049155146</v>
      </c>
      <c r="Q40" s="2">
        <f t="shared" si="2"/>
        <v>1.1200300075018754</v>
      </c>
      <c r="R40" s="2">
        <f t="shared" si="3"/>
        <v>1.086721680420105</v>
      </c>
      <c r="S40" s="6"/>
      <c r="T40" s="2">
        <f t="shared" si="4"/>
        <v>1</v>
      </c>
      <c r="U40" s="2">
        <f t="shared" si="5"/>
        <v>1</v>
      </c>
      <c r="V40" s="8"/>
      <c r="W40" s="2">
        <v>1.0752769953051644</v>
      </c>
      <c r="X40" s="2">
        <v>1.2148698412698413</v>
      </c>
      <c r="Y40" s="2">
        <v>1.2083720930232558</v>
      </c>
      <c r="Z40" s="2">
        <v>0.9939534883720931</v>
      </c>
    </row>
    <row r="41" spans="1:26" ht="15">
      <c r="A41" s="7" t="s">
        <v>86</v>
      </c>
      <c r="B41" s="7" t="s">
        <v>87</v>
      </c>
      <c r="C41" s="7" t="s">
        <v>88</v>
      </c>
      <c r="D41" s="7" t="s">
        <v>89</v>
      </c>
      <c r="E41" s="7"/>
      <c r="F41" s="7">
        <v>1567.5</v>
      </c>
      <c r="G41" s="7">
        <v>1447.09</v>
      </c>
      <c r="H41" s="7">
        <v>1395</v>
      </c>
      <c r="I41" s="7">
        <v>3169.21</v>
      </c>
      <c r="J41" s="7">
        <v>666.5</v>
      </c>
      <c r="K41" s="7">
        <v>597.25</v>
      </c>
      <c r="L41" s="7">
        <v>1333</v>
      </c>
      <c r="M41" s="7">
        <v>2470.74</v>
      </c>
      <c r="O41" s="2">
        <f t="shared" si="0"/>
        <v>0.9231834130781499</v>
      </c>
      <c r="P41" s="2">
        <f t="shared" si="1"/>
        <v>2.2718351254480287</v>
      </c>
      <c r="Q41" s="2">
        <f t="shared" si="2"/>
        <v>0.8960990247561891</v>
      </c>
      <c r="R41" s="2">
        <f t="shared" si="3"/>
        <v>1.8535183795948986</v>
      </c>
      <c r="S41" s="6"/>
      <c r="T41" s="2">
        <f t="shared" si="4"/>
        <v>1</v>
      </c>
      <c r="U41" s="2">
        <f t="shared" si="5"/>
        <v>1</v>
      </c>
      <c r="V41" s="8"/>
      <c r="W41" s="2">
        <v>0.8412871287128713</v>
      </c>
      <c r="X41" s="2">
        <v>2.0553185185185185</v>
      </c>
      <c r="Y41" s="2">
        <v>0.8591627906976743</v>
      </c>
      <c r="Z41" s="2">
        <v>1.7363333333333333</v>
      </c>
    </row>
    <row r="42" spans="1:26" ht="15">
      <c r="A42" s="7" t="s">
        <v>86</v>
      </c>
      <c r="B42" s="7" t="s">
        <v>87</v>
      </c>
      <c r="C42" s="7" t="s">
        <v>90</v>
      </c>
      <c r="D42" s="7" t="s">
        <v>32</v>
      </c>
      <c r="E42" s="7"/>
      <c r="F42" s="7">
        <v>1102.5</v>
      </c>
      <c r="G42" s="7">
        <v>1522.97</v>
      </c>
      <c r="H42" s="7">
        <v>2092.5</v>
      </c>
      <c r="I42" s="7">
        <v>3190.08</v>
      </c>
      <c r="J42" s="7">
        <v>333.25</v>
      </c>
      <c r="K42" s="7">
        <v>374.55</v>
      </c>
      <c r="L42" s="7">
        <v>999.75</v>
      </c>
      <c r="M42" s="7">
        <v>2748.25</v>
      </c>
      <c r="O42" s="2">
        <f t="shared" si="0"/>
        <v>1.3813786848072562</v>
      </c>
      <c r="P42" s="2">
        <f t="shared" si="1"/>
        <v>1.5245304659498207</v>
      </c>
      <c r="Q42" s="2">
        <f t="shared" si="2"/>
        <v>1.1239309827456865</v>
      </c>
      <c r="R42" s="2">
        <f t="shared" si="3"/>
        <v>2.748937234308577</v>
      </c>
      <c r="S42" s="6"/>
      <c r="T42" s="2">
        <f t="shared" si="4"/>
        <v>1</v>
      </c>
      <c r="U42" s="2">
        <f t="shared" si="5"/>
        <v>1</v>
      </c>
      <c r="V42" s="8"/>
      <c r="W42" s="2">
        <v>1.451943661971831</v>
      </c>
      <c r="X42" s="2">
        <v>1.3729975308641975</v>
      </c>
      <c r="Y42" s="2">
        <v>1.1046511627906976</v>
      </c>
      <c r="Z42" s="2">
        <v>2.456072351421189</v>
      </c>
    </row>
    <row r="43" spans="1:26" ht="15">
      <c r="A43" s="7" t="s">
        <v>86</v>
      </c>
      <c r="B43" s="7" t="s">
        <v>87</v>
      </c>
      <c r="C43" s="7" t="s">
        <v>91</v>
      </c>
      <c r="D43" s="7" t="s">
        <v>89</v>
      </c>
      <c r="E43" s="7"/>
      <c r="F43" s="7">
        <v>1567.5</v>
      </c>
      <c r="G43" s="7">
        <v>1273.57</v>
      </c>
      <c r="H43" s="7">
        <v>1395</v>
      </c>
      <c r="I43" s="7">
        <v>1519.15</v>
      </c>
      <c r="J43" s="7">
        <v>666.5</v>
      </c>
      <c r="K43" s="7">
        <v>724.95</v>
      </c>
      <c r="L43" s="7">
        <v>666.5</v>
      </c>
      <c r="M43" s="7">
        <v>514.33</v>
      </c>
      <c r="O43" s="2">
        <f t="shared" si="0"/>
        <v>0.8124848484848485</v>
      </c>
      <c r="P43" s="2">
        <f t="shared" si="1"/>
        <v>1.0889964157706093</v>
      </c>
      <c r="Q43" s="2">
        <f t="shared" si="2"/>
        <v>1.087696924231058</v>
      </c>
      <c r="R43" s="2">
        <f t="shared" si="3"/>
        <v>0.7716879219804952</v>
      </c>
      <c r="S43" s="6"/>
      <c r="T43" s="2">
        <f t="shared" si="4"/>
        <v>0.950740632127729</v>
      </c>
      <c r="U43" s="2">
        <f t="shared" si="5"/>
        <v>0.9296924231057766</v>
      </c>
      <c r="V43" s="8"/>
      <c r="W43" s="2">
        <v>0.7348976897689768</v>
      </c>
      <c r="X43" s="2">
        <v>1.327037037037037</v>
      </c>
      <c r="Y43" s="2">
        <v>1.0933333333333335</v>
      </c>
      <c r="Z43" s="2">
        <v>1.3657209302325581</v>
      </c>
    </row>
    <row r="44" spans="1:26" ht="15">
      <c r="A44" s="7" t="s">
        <v>86</v>
      </c>
      <c r="B44" s="7" t="s">
        <v>87</v>
      </c>
      <c r="C44" s="7" t="s">
        <v>92</v>
      </c>
      <c r="D44" s="7" t="s">
        <v>89</v>
      </c>
      <c r="E44" s="7"/>
      <c r="F44" s="7">
        <v>1567.5</v>
      </c>
      <c r="G44" s="7">
        <v>1059.27</v>
      </c>
      <c r="H44" s="7">
        <v>1395</v>
      </c>
      <c r="I44" s="7">
        <v>2633.12</v>
      </c>
      <c r="J44" s="7">
        <v>666.5</v>
      </c>
      <c r="K44" s="7">
        <v>590.9</v>
      </c>
      <c r="L44" s="7">
        <v>666.5</v>
      </c>
      <c r="M44" s="7">
        <v>1192.52</v>
      </c>
      <c r="O44" s="2">
        <f t="shared" si="0"/>
        <v>0.6757703349282297</v>
      </c>
      <c r="P44" s="2">
        <f t="shared" si="1"/>
        <v>1.8875412186379927</v>
      </c>
      <c r="Q44" s="2">
        <f t="shared" si="2"/>
        <v>0.8865716429107277</v>
      </c>
      <c r="R44" s="2">
        <f t="shared" si="3"/>
        <v>1.7892273068267066</v>
      </c>
      <c r="S44" s="6"/>
      <c r="T44" s="2">
        <f t="shared" si="4"/>
        <v>1</v>
      </c>
      <c r="U44" s="2">
        <f t="shared" si="5"/>
        <v>1</v>
      </c>
      <c r="V44" s="8"/>
      <c r="W44" s="2">
        <v>0.7464026402640264</v>
      </c>
      <c r="X44" s="2">
        <v>2.1384666666666665</v>
      </c>
      <c r="Y44" s="2">
        <v>1.0361705426356589</v>
      </c>
      <c r="Z44" s="2">
        <v>2.7493023255813953</v>
      </c>
    </row>
    <row r="45" spans="1:26" ht="15">
      <c r="A45" s="7" t="s">
        <v>93</v>
      </c>
      <c r="B45" s="7" t="s">
        <v>94</v>
      </c>
      <c r="C45" s="7" t="s">
        <v>95</v>
      </c>
      <c r="D45" s="7" t="s">
        <v>32</v>
      </c>
      <c r="E45" s="7"/>
      <c r="F45" s="7">
        <v>1335</v>
      </c>
      <c r="G45" s="7">
        <v>1043.27</v>
      </c>
      <c r="H45" s="7">
        <v>1162.5</v>
      </c>
      <c r="I45" s="7">
        <v>1579.75</v>
      </c>
      <c r="J45" s="7">
        <v>333.25</v>
      </c>
      <c r="K45" s="7">
        <v>360.07</v>
      </c>
      <c r="L45" s="7">
        <v>333.25</v>
      </c>
      <c r="M45" s="7">
        <v>345.62</v>
      </c>
      <c r="O45" s="2">
        <f t="shared" si="0"/>
        <v>0.7814756554307116</v>
      </c>
      <c r="P45" s="2">
        <f t="shared" si="1"/>
        <v>1.3589247311827957</v>
      </c>
      <c r="Q45" s="2">
        <f t="shared" si="2"/>
        <v>1.0804801200300074</v>
      </c>
      <c r="R45" s="2">
        <f t="shared" si="3"/>
        <v>1.037119279819955</v>
      </c>
      <c r="S45" s="6"/>
      <c r="T45" s="2">
        <f t="shared" si="4"/>
        <v>1</v>
      </c>
      <c r="U45" s="2">
        <f t="shared" si="5"/>
        <v>1</v>
      </c>
      <c r="V45" s="8"/>
      <c r="W45" s="2">
        <v>0.7390930232558139</v>
      </c>
      <c r="X45" s="2">
        <v>1.0546222222222223</v>
      </c>
      <c r="Y45" s="2">
        <v>1.0434108527131782</v>
      </c>
      <c r="Z45" s="2">
        <v>1.5690852713178294</v>
      </c>
    </row>
    <row r="46" spans="1:26" ht="15">
      <c r="A46" s="7" t="s">
        <v>33</v>
      </c>
      <c r="B46" s="7" t="s">
        <v>34</v>
      </c>
      <c r="C46" s="7" t="s">
        <v>96</v>
      </c>
      <c r="D46" s="7" t="s">
        <v>32</v>
      </c>
      <c r="E46" s="7"/>
      <c r="F46" s="7">
        <v>1680</v>
      </c>
      <c r="G46" s="7">
        <v>1458.43</v>
      </c>
      <c r="H46" s="7">
        <v>697.5</v>
      </c>
      <c r="I46" s="7">
        <v>888.18</v>
      </c>
      <c r="J46" s="7">
        <v>333.25</v>
      </c>
      <c r="K46" s="7">
        <v>347.53</v>
      </c>
      <c r="L46" s="7">
        <v>666.5</v>
      </c>
      <c r="M46" s="7">
        <v>867.75</v>
      </c>
      <c r="O46" s="2">
        <f t="shared" si="0"/>
        <v>0.8681130952380953</v>
      </c>
      <c r="P46" s="2">
        <f t="shared" si="1"/>
        <v>1.2733763440860215</v>
      </c>
      <c r="Q46" s="2">
        <f t="shared" si="2"/>
        <v>1.0428507126781694</v>
      </c>
      <c r="R46" s="2">
        <f t="shared" si="3"/>
        <v>1.3019504876219055</v>
      </c>
      <c r="S46" s="6"/>
      <c r="T46" s="2">
        <f t="shared" si="4"/>
        <v>1</v>
      </c>
      <c r="U46" s="2">
        <f t="shared" si="5"/>
        <v>1</v>
      </c>
      <c r="V46" s="8"/>
      <c r="W46" s="2">
        <v>0.6153086419753087</v>
      </c>
      <c r="X46" s="2">
        <v>1.8329333333333333</v>
      </c>
      <c r="Y46" s="2">
        <v>1.2956589147286823</v>
      </c>
      <c r="Z46" s="2">
        <v>1.7148372093023254</v>
      </c>
    </row>
    <row r="47" spans="1:26" ht="15">
      <c r="A47" s="7" t="s">
        <v>21</v>
      </c>
      <c r="B47" s="7" t="s">
        <v>22</v>
      </c>
      <c r="C47" s="7" t="s">
        <v>97</v>
      </c>
      <c r="D47" s="7" t="s">
        <v>32</v>
      </c>
      <c r="E47" s="7"/>
      <c r="F47" s="7">
        <v>1102.5</v>
      </c>
      <c r="G47" s="7">
        <v>1104.53</v>
      </c>
      <c r="H47" s="7">
        <v>930</v>
      </c>
      <c r="I47" s="7">
        <v>1307.6</v>
      </c>
      <c r="J47" s="7">
        <v>333.25</v>
      </c>
      <c r="K47" s="7">
        <v>363.68</v>
      </c>
      <c r="L47" s="7">
        <v>666.5</v>
      </c>
      <c r="M47" s="7">
        <v>548.18</v>
      </c>
      <c r="O47" s="2">
        <f t="shared" si="0"/>
        <v>1.0018412698412698</v>
      </c>
      <c r="P47" s="2">
        <f t="shared" si="1"/>
        <v>1.406021505376344</v>
      </c>
      <c r="Q47" s="2">
        <f t="shared" si="2"/>
        <v>1.0913128282070519</v>
      </c>
      <c r="R47" s="2">
        <f t="shared" si="3"/>
        <v>0.8224756189047261</v>
      </c>
      <c r="S47" s="6"/>
      <c r="T47" s="2">
        <f t="shared" si="4"/>
        <v>1</v>
      </c>
      <c r="U47" s="2">
        <f t="shared" si="5"/>
        <v>0.956894223555889</v>
      </c>
      <c r="V47" s="8"/>
      <c r="W47" s="2">
        <v>1.1117370892018779</v>
      </c>
      <c r="X47" s="2">
        <v>1.387688888888889</v>
      </c>
      <c r="Y47" s="2">
        <v>1.062108527131783</v>
      </c>
      <c r="Z47" s="2">
        <v>0.6207751937984496</v>
      </c>
    </row>
    <row r="48" spans="1:33" ht="15">
      <c r="A48" s="7" t="s">
        <v>33</v>
      </c>
      <c r="B48" s="7" t="s">
        <v>34</v>
      </c>
      <c r="C48" s="7" t="s">
        <v>98</v>
      </c>
      <c r="D48" s="7" t="s">
        <v>28</v>
      </c>
      <c r="E48" s="7"/>
      <c r="F48" s="7">
        <v>1567.5</v>
      </c>
      <c r="G48" s="7">
        <v>976.27</v>
      </c>
      <c r="H48" s="7">
        <v>2325</v>
      </c>
      <c r="I48" s="7">
        <v>3186.25</v>
      </c>
      <c r="J48" s="7">
        <v>333.25</v>
      </c>
      <c r="K48" s="7">
        <v>333.25</v>
      </c>
      <c r="L48" s="7">
        <v>1333</v>
      </c>
      <c r="M48" s="7">
        <v>1949.68</v>
      </c>
      <c r="O48" s="2">
        <f t="shared" si="0"/>
        <v>0.6228197767145135</v>
      </c>
      <c r="P48" s="2">
        <f t="shared" si="1"/>
        <v>1.3704301075268817</v>
      </c>
      <c r="Q48" s="2">
        <f t="shared" si="2"/>
        <v>1</v>
      </c>
      <c r="R48" s="2">
        <f t="shared" si="3"/>
        <v>1.4626256564141036</v>
      </c>
      <c r="S48" s="6"/>
      <c r="T48" s="2">
        <f t="shared" si="4"/>
        <v>0.9966249421206976</v>
      </c>
      <c r="U48" s="2">
        <f t="shared" si="5"/>
        <v>1</v>
      </c>
      <c r="V48" s="8"/>
      <c r="W48" s="2">
        <v>0.666039603960396</v>
      </c>
      <c r="X48" s="2">
        <v>1.5230666666666668</v>
      </c>
      <c r="Y48" s="2">
        <v>1.0728062015503876</v>
      </c>
      <c r="Z48" s="2">
        <v>1.557108527131783</v>
      </c>
      <c r="AG48" s="7">
        <v>325.17</v>
      </c>
    </row>
    <row r="49" spans="1:26" ht="15">
      <c r="A49" s="7" t="s">
        <v>99</v>
      </c>
      <c r="B49" s="7" t="s">
        <v>100</v>
      </c>
      <c r="C49" s="7" t="s">
        <v>101</v>
      </c>
      <c r="D49" s="7" t="s">
        <v>81</v>
      </c>
      <c r="E49" s="7"/>
      <c r="F49" s="7">
        <v>1242</v>
      </c>
      <c r="G49" s="7">
        <v>989.5</v>
      </c>
      <c r="H49" s="7">
        <v>1069.5</v>
      </c>
      <c r="I49" s="7">
        <v>1209</v>
      </c>
      <c r="J49" s="7">
        <v>333.25</v>
      </c>
      <c r="K49" s="7">
        <v>333.25</v>
      </c>
      <c r="L49" s="7">
        <v>666.5</v>
      </c>
      <c r="M49" s="7">
        <v>666.5</v>
      </c>
      <c r="O49" s="2">
        <f t="shared" si="0"/>
        <v>0.7966988727858293</v>
      </c>
      <c r="P49" s="2">
        <f t="shared" si="1"/>
        <v>1.1304347826086956</v>
      </c>
      <c r="Q49" s="2">
        <f t="shared" si="2"/>
        <v>1</v>
      </c>
      <c r="R49" s="2">
        <f t="shared" si="3"/>
        <v>1</v>
      </c>
      <c r="S49" s="6"/>
      <c r="T49" s="2">
        <f t="shared" si="4"/>
        <v>0.9635668276972624</v>
      </c>
      <c r="U49" s="2">
        <f t="shared" si="5"/>
        <v>1</v>
      </c>
      <c r="V49" s="8"/>
      <c r="W49" s="2">
        <v>0.68</v>
      </c>
      <c r="X49" s="2">
        <v>1.0347826086956522</v>
      </c>
      <c r="Y49" s="2">
        <v>1</v>
      </c>
      <c r="Z49" s="2">
        <v>1</v>
      </c>
    </row>
    <row r="50" spans="1:26" ht="15">
      <c r="A50" s="7" t="s">
        <v>99</v>
      </c>
      <c r="B50" s="7" t="s">
        <v>100</v>
      </c>
      <c r="C50" s="7" t="s">
        <v>102</v>
      </c>
      <c r="D50" s="7" t="s">
        <v>81</v>
      </c>
      <c r="E50" s="7"/>
      <c r="F50" s="7">
        <v>1242</v>
      </c>
      <c r="G50" s="7">
        <v>966</v>
      </c>
      <c r="H50" s="7">
        <v>1247.75</v>
      </c>
      <c r="I50" s="7">
        <v>1656</v>
      </c>
      <c r="J50" s="7">
        <v>333.25</v>
      </c>
      <c r="K50" s="7">
        <v>333.25</v>
      </c>
      <c r="L50" s="7">
        <v>999.75</v>
      </c>
      <c r="M50" s="7">
        <v>999.75</v>
      </c>
      <c r="O50" s="2">
        <f t="shared" si="0"/>
        <v>0.7777777777777778</v>
      </c>
      <c r="P50" s="2">
        <f t="shared" si="1"/>
        <v>1.327188940092166</v>
      </c>
      <c r="Q50" s="2">
        <f t="shared" si="2"/>
        <v>1</v>
      </c>
      <c r="R50" s="2">
        <f t="shared" si="3"/>
        <v>1</v>
      </c>
      <c r="S50" s="6"/>
      <c r="T50" s="2">
        <f t="shared" si="4"/>
        <v>1</v>
      </c>
      <c r="U50" s="2">
        <f t="shared" si="5"/>
        <v>1</v>
      </c>
      <c r="V50" s="8"/>
      <c r="W50" s="2">
        <v>0.70375</v>
      </c>
      <c r="X50" s="2">
        <v>1.4492753623188406</v>
      </c>
      <c r="Y50" s="2">
        <v>1</v>
      </c>
      <c r="Z50" s="2">
        <v>1</v>
      </c>
    </row>
    <row r="51" spans="1:26" ht="15">
      <c r="A51" s="7" t="s">
        <v>99</v>
      </c>
      <c r="B51" s="7" t="s">
        <v>100</v>
      </c>
      <c r="C51" s="7" t="s">
        <v>103</v>
      </c>
      <c r="D51" s="7" t="s">
        <v>81</v>
      </c>
      <c r="E51" s="7"/>
      <c r="F51" s="7">
        <v>1242</v>
      </c>
      <c r="G51" s="7">
        <v>952</v>
      </c>
      <c r="H51" s="7">
        <v>713</v>
      </c>
      <c r="I51" s="7">
        <v>1180</v>
      </c>
      <c r="J51" s="7">
        <v>333.25</v>
      </c>
      <c r="K51" s="7">
        <v>333.25</v>
      </c>
      <c r="L51" s="7">
        <v>666.5</v>
      </c>
      <c r="M51" s="7">
        <v>999.75</v>
      </c>
      <c r="O51" s="2">
        <f t="shared" si="0"/>
        <v>0.7665056360708534</v>
      </c>
      <c r="P51" s="2">
        <f t="shared" si="1"/>
        <v>1.6549789621318374</v>
      </c>
      <c r="Q51" s="2">
        <f t="shared" si="2"/>
        <v>1</v>
      </c>
      <c r="R51" s="2">
        <f t="shared" si="3"/>
        <v>1.5</v>
      </c>
      <c r="S51" s="6"/>
      <c r="T51" s="2">
        <f t="shared" si="4"/>
        <v>1</v>
      </c>
      <c r="U51" s="2">
        <f t="shared" si="5"/>
        <v>1</v>
      </c>
      <c r="V51" s="8"/>
      <c r="W51" s="2">
        <v>0.6595833333333333</v>
      </c>
      <c r="X51" s="2">
        <v>1.55</v>
      </c>
      <c r="Y51" s="2">
        <v>1</v>
      </c>
      <c r="Z51" s="2">
        <v>1.5</v>
      </c>
    </row>
    <row r="52" spans="1:26" ht="15">
      <c r="A52" s="7" t="s">
        <v>99</v>
      </c>
      <c r="B52" s="7" t="s">
        <v>104</v>
      </c>
      <c r="C52" s="7" t="s">
        <v>105</v>
      </c>
      <c r="D52" s="7" t="s">
        <v>81</v>
      </c>
      <c r="E52" s="7"/>
      <c r="F52" s="7">
        <v>1242</v>
      </c>
      <c r="G52" s="7">
        <v>1912.55</v>
      </c>
      <c r="H52" s="7">
        <v>11051.5</v>
      </c>
      <c r="I52" s="7">
        <v>8698.3</v>
      </c>
      <c r="J52" s="7">
        <v>999.75</v>
      </c>
      <c r="K52" s="7">
        <v>805.87</v>
      </c>
      <c r="L52" s="7">
        <v>9331</v>
      </c>
      <c r="M52" s="7">
        <v>8299.97</v>
      </c>
      <c r="O52" s="2">
        <f t="shared" si="0"/>
        <v>1.5398953301127214</v>
      </c>
      <c r="P52" s="2">
        <f t="shared" si="1"/>
        <v>0.7870696285572094</v>
      </c>
      <c r="Q52" s="2">
        <f t="shared" si="2"/>
        <v>0.8060715178794698</v>
      </c>
      <c r="R52" s="2">
        <f t="shared" si="3"/>
        <v>0.8895048762190547</v>
      </c>
      <c r="S52" s="6"/>
      <c r="T52" s="2">
        <f t="shared" si="4"/>
        <v>1</v>
      </c>
      <c r="U52" s="2">
        <f t="shared" si="5"/>
        <v>0.8477881970492622</v>
      </c>
      <c r="V52" s="8"/>
      <c r="W52" s="2">
        <v>1.4806083333333333</v>
      </c>
      <c r="X52" s="2">
        <v>0.8997428705002337</v>
      </c>
      <c r="Y52" s="2">
        <v>0.9385736434108528</v>
      </c>
      <c r="Z52" s="2">
        <v>0.9595038759689922</v>
      </c>
    </row>
    <row r="53" spans="1:26" ht="15">
      <c r="A53" s="7" t="s">
        <v>99</v>
      </c>
      <c r="B53" s="7" t="s">
        <v>100</v>
      </c>
      <c r="C53" s="7" t="s">
        <v>106</v>
      </c>
      <c r="D53" s="7" t="s">
        <v>81</v>
      </c>
      <c r="E53" s="7"/>
      <c r="F53" s="7">
        <v>1242</v>
      </c>
      <c r="G53" s="7">
        <v>1111</v>
      </c>
      <c r="H53" s="7">
        <v>1604.25</v>
      </c>
      <c r="I53" s="7">
        <v>1748.5</v>
      </c>
      <c r="J53" s="7">
        <v>333.25</v>
      </c>
      <c r="K53" s="7">
        <v>333.25</v>
      </c>
      <c r="L53" s="7">
        <v>1333</v>
      </c>
      <c r="M53" s="7">
        <v>1333</v>
      </c>
      <c r="O53" s="2">
        <f t="shared" si="0"/>
        <v>0.894524959742351</v>
      </c>
      <c r="P53" s="2">
        <f t="shared" si="1"/>
        <v>1.0899174068879538</v>
      </c>
      <c r="Q53" s="2">
        <f t="shared" si="2"/>
        <v>1</v>
      </c>
      <c r="R53" s="2">
        <f t="shared" si="3"/>
        <v>1</v>
      </c>
      <c r="S53" s="6"/>
      <c r="T53" s="2">
        <f t="shared" si="4"/>
        <v>0.9922211833151524</v>
      </c>
      <c r="U53" s="2">
        <f t="shared" si="5"/>
        <v>1</v>
      </c>
      <c r="V53" s="8"/>
      <c r="W53" s="2">
        <v>0.8958333333333334</v>
      </c>
      <c r="X53" s="2">
        <v>1.049597423510467</v>
      </c>
      <c r="Y53" s="2">
        <v>1</v>
      </c>
      <c r="Z53" s="2">
        <v>1</v>
      </c>
    </row>
    <row r="54" spans="1:26" ht="15">
      <c r="A54" s="7" t="s">
        <v>99</v>
      </c>
      <c r="B54" s="7" t="s">
        <v>100</v>
      </c>
      <c r="C54" s="7" t="s">
        <v>107</v>
      </c>
      <c r="D54" s="7" t="s">
        <v>81</v>
      </c>
      <c r="E54" s="7"/>
      <c r="F54" s="7">
        <v>1242</v>
      </c>
      <c r="G54" s="7">
        <v>988</v>
      </c>
      <c r="H54" s="7">
        <v>2495.5</v>
      </c>
      <c r="I54" s="7">
        <v>2576</v>
      </c>
      <c r="J54" s="7">
        <v>333.25</v>
      </c>
      <c r="K54" s="7">
        <v>333.25</v>
      </c>
      <c r="L54" s="7">
        <v>1666.25</v>
      </c>
      <c r="M54" s="7">
        <v>1333</v>
      </c>
      <c r="O54" s="2">
        <f t="shared" si="0"/>
        <v>0.7954911433172303</v>
      </c>
      <c r="P54" s="2">
        <f t="shared" si="1"/>
        <v>1.032258064516129</v>
      </c>
      <c r="Q54" s="2">
        <f t="shared" si="2"/>
        <v>1</v>
      </c>
      <c r="R54" s="2">
        <f t="shared" si="3"/>
        <v>0.8</v>
      </c>
      <c r="S54" s="6"/>
      <c r="T54" s="2">
        <f t="shared" si="4"/>
        <v>0.9138746039166796</v>
      </c>
      <c r="U54" s="2">
        <f t="shared" si="5"/>
        <v>0.9</v>
      </c>
      <c r="V54" s="8"/>
      <c r="W54" s="2">
        <v>0.8291666666666667</v>
      </c>
      <c r="X54" s="2">
        <v>0.9312629399585921</v>
      </c>
      <c r="Y54" s="2">
        <v>1</v>
      </c>
      <c r="Z54" s="2">
        <v>0.82</v>
      </c>
    </row>
  </sheetData>
  <sheetProtection/>
  <mergeCells count="2">
    <mergeCell ref="O1:R1"/>
    <mergeCell ref="W1:Z1"/>
  </mergeCells>
  <conditionalFormatting sqref="T3:U54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O3:R54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W3:Z54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4" r:id="rId1"/>
  <headerFooter>
    <oddHeader>&amp;LOctober 2017 Safer Staffing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Windows User</cp:lastModifiedBy>
  <cp:lastPrinted>2017-11-14T08:45:49Z</cp:lastPrinted>
  <dcterms:created xsi:type="dcterms:W3CDTF">2014-12-08T08:45:48Z</dcterms:created>
  <dcterms:modified xsi:type="dcterms:W3CDTF">2017-11-20T10:50:38Z</dcterms:modified>
  <cp:category/>
  <cp:version/>
  <cp:contentType/>
  <cp:contentStatus/>
</cp:coreProperties>
</file>