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Draft01" sheetId="1" r:id="rId1"/>
    <sheet name="Draft02" sheetId="2" r:id="rId2"/>
  </sheets>
  <definedNames/>
  <calcPr fullCalcOnLoad="1"/>
</workbook>
</file>

<file path=xl/sharedStrings.xml><?xml version="1.0" encoding="utf-8"?>
<sst xmlns="http://schemas.openxmlformats.org/spreadsheetml/2006/main" count="770" uniqueCount="135">
  <si>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</si>
  <si>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</si>
  <si>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</si>
  <si>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</si>
  <si>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</si>
  <si>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</si>
  <si>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</si>
  <si>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</si>
  <si>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</si>
  <si>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</si>
  <si>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</si>
  <si>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</si>
  <si>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</si>
  <si>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</si>
  <si>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</si>
  <si>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</si>
  <si>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</si>
  <si>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</si>
  <si>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</si>
  <si>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</si>
  <si>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</si>
  <si>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</si>
  <si>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</si>
  <si>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</si>
  <si>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</si>
  <si>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</si>
  <si>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</si>
  <si>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</si>
  <si>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</si>
  <si>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</si>
  <si>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</si>
  <si>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</si>
  <si>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</si>
  <si>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</si>
  <si>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</si>
  <si>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</si>
  <si>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</si>
  <si>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</si>
  <si>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</si>
  <si>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</si>
  <si>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</si>
  <si>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</si>
  <si>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</si>
  <si>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</si>
  <si>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</si>
  <si>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</si>
  <si>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</si>
  <si>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</si>
  <si>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</si>
  <si>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</si>
  <si>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</si>
  <si>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</si>
  <si>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</si>
  <si>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</si>
  <si>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</si>
  <si>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</si>
  <si>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</si>
  <si>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</si>
  <si>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</si>
  <si>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</si>
  <si>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</si>
  <si>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</si>
  <si>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</si>
  <si>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</si>
  <si>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</si>
  <si>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</si>
  <si>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</si>
  <si>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</si>
  <si>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</si>
  <si>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</si>
  <si>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</si>
  <si>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</si>
  <si>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</si>
  <si>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</si>
  <si>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</si>
  <si>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</si>
  <si>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</si>
  <si>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</si>
  <si>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</si>
  <si>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</si>
  <si>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</si>
  <si>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</si>
  <si>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</si>
  <si>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</si>
  <si>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</si>
  <si>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</si>
  <si>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</si>
  <si>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</si>
  <si>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</si>
  <si>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</si>
  <si>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</si>
  <si>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</si>
  <si>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</si>
  <si>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</si>
  <si>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</si>
  <si>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</si>
  <si>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</si>
  <si>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</si>
  <si>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</si>
  <si>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</si>
  <si>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</si>
  <si>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</si>
  <si>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</si>
  <si>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</si>
  <si>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</si>
  <si>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</si>
  <si>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</si>
  <si>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</si>
  <si>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</si>
  <si>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</si>
  <si>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</si>
  <si>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</si>
  <si>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</si>
  <si>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</si>
  <si>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</si>
  <si>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</si>
  <si>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increased clinical activity </t>
  </si>
  <si>
    <t xml:space="preserve"> planned figures under review</t>
  </si>
  <si>
    <t>increased clinical activity</t>
  </si>
  <si>
    <t xml:space="preserve">ward manger covering night coordinator increased clinical activity </t>
  </si>
  <si>
    <t xml:space="preserve">reduced clinical activity </t>
  </si>
  <si>
    <t xml:space="preserve">vacancies  working towards the new figures </t>
  </si>
  <si>
    <t>qualified vacancies covered by experiences unqualified</t>
  </si>
  <si>
    <t>715 - OLD AGE PSYCHIATRY</t>
  </si>
  <si>
    <t xml:space="preserve">qualified absences covered with experienced unqualified  and increased clinical activity </t>
  </si>
  <si>
    <t>increased clinical activity qualified vacancies covered with experienced support workers</t>
  </si>
  <si>
    <t>reduced clinical activity and vacancies</t>
  </si>
  <si>
    <t>in process of adjusting to new staffing figures</t>
  </si>
  <si>
    <t xml:space="preserve">unqualified vacancies covered with qualified </t>
  </si>
  <si>
    <t xml:space="preserve">additional care packages </t>
  </si>
  <si>
    <t>qualified vacancies covered by experiences unqualified all wards in Walkergate park assist each other with staffing</t>
  </si>
  <si>
    <t>changes in staff ratio qualified vacancies covering with experienced unqualified</t>
  </si>
  <si>
    <t>reduced clinical activity on night duty patient on over night leave</t>
  </si>
  <si>
    <t>changes in staff ratio qualified vacancies covering with experienced unqualified reduced clinical activity on night duty</t>
  </si>
  <si>
    <t>unable to cover with bank or agency due to the clinical needs of the client group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</si>
</sst>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readingOrder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55" zoomScaleNormal="55" zoomScalePageLayoutView="0" workbookViewId="0" topLeftCell="A1">
      <selection activeCell="A5" sqref="A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8" t="s">
        <v>13</v>
      </c>
      <c r="P1" s="8"/>
      <c r="Q1" s="8"/>
      <c r="R1" s="8"/>
      <c r="S1" s="5"/>
      <c r="T1" s="5"/>
      <c r="U1" s="5"/>
      <c r="W1" s="9" t="s">
        <v>18</v>
      </c>
      <c r="X1" s="9"/>
      <c r="Y1" s="9"/>
      <c r="Z1" s="9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1320</v>
      </c>
      <c r="G3" s="7">
        <v>1096.32</v>
      </c>
      <c r="H3" s="7">
        <v>1627.5</v>
      </c>
      <c r="I3" s="7">
        <v>1937.9</v>
      </c>
      <c r="J3" s="7">
        <v>333.25</v>
      </c>
      <c r="K3" s="7">
        <v>342.88</v>
      </c>
      <c r="L3" s="7">
        <v>666.5</v>
      </c>
      <c r="M3" s="7">
        <v>1432.23</v>
      </c>
      <c r="O3" s="2">
        <f>G3/F3</f>
        <v>0.8305454545454545</v>
      </c>
      <c r="P3" s="2">
        <f>I3/H3</f>
        <v>1.1907219662058373</v>
      </c>
      <c r="Q3" s="2">
        <f>K3/J3</f>
        <v>1.0288972243060766</v>
      </c>
      <c r="R3" s="2">
        <f>M3/L3</f>
        <v>2.148882220555139</v>
      </c>
      <c r="S3" s="6"/>
      <c r="T3" s="2">
        <f>IF(((G3/F3)+(I3/H3))/2&gt;1,1,((G3/F3)+(I3/H3))/2)</f>
        <v>1</v>
      </c>
      <c r="U3" s="2">
        <f>IF(((K3/J3)+(M3/L3))/2&gt;1,1,((K3/J3)+(M3/L3))/2)</f>
        <v>1</v>
      </c>
      <c r="V3" s="3"/>
      <c r="W3" s="2">
        <v>1.035640449438202</v>
      </c>
      <c r="X3" s="2">
        <v>1.0216405529953918</v>
      </c>
      <c r="Y3" s="2">
        <v>1.201290322580645</v>
      </c>
      <c r="Z3" s="2">
        <v>2.2960540135033756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1245</v>
      </c>
      <c r="G4" s="7">
        <v>849.7</v>
      </c>
      <c r="H4" s="7">
        <v>1627.5</v>
      </c>
      <c r="I4" s="7">
        <v>2389.72</v>
      </c>
      <c r="J4" s="7">
        <v>333.25</v>
      </c>
      <c r="K4" s="7">
        <v>358.8</v>
      </c>
      <c r="L4" s="7">
        <v>666.5</v>
      </c>
      <c r="M4" s="7">
        <v>1449.25</v>
      </c>
      <c r="O4" s="2">
        <f aca="true" t="shared" si="0" ref="O4:O62">G4/F4</f>
        <v>0.6824899598393575</v>
      </c>
      <c r="P4" s="2">
        <f aca="true" t="shared" si="1" ref="P4:P62">I4/H4</f>
        <v>1.468337941628264</v>
      </c>
      <c r="Q4" s="2">
        <f aca="true" t="shared" si="2" ref="Q4:Q62">K4/J4</f>
        <v>1.076669167291823</v>
      </c>
      <c r="R4" s="2">
        <f aca="true" t="shared" si="3" ref="R4:R62">M4/L4</f>
        <v>2.1744186046511627</v>
      </c>
      <c r="S4" s="6"/>
      <c r="T4" s="2">
        <f aca="true" t="shared" si="4" ref="T4:T62">IF(((G4/F4)+(I4/H4))/2&gt;1,1,((G4/F4)+(I4/H4))/2)</f>
        <v>1</v>
      </c>
      <c r="U4" s="2">
        <f aca="true" t="shared" si="5" ref="U4:U62">IF(((K4/J4)+(M4/L4))/2&gt;1,1,((K4/J4)+(M4/L4))/2)</f>
        <v>1</v>
      </c>
      <c r="V4" s="3"/>
      <c r="W4" s="2">
        <v>0.7288078431372549</v>
      </c>
      <c r="X4" s="2">
        <v>1.5066973886328725</v>
      </c>
      <c r="Y4" s="2">
        <v>1.0661965491372842</v>
      </c>
      <c r="Z4" s="2">
        <v>2.1899174793698424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1320</v>
      </c>
      <c r="G5" s="7">
        <v>1106.03</v>
      </c>
      <c r="H5" s="7">
        <v>1162.5</v>
      </c>
      <c r="I5" s="7">
        <v>1919.37</v>
      </c>
      <c r="J5" s="7">
        <v>333.25</v>
      </c>
      <c r="K5" s="7">
        <v>330.63</v>
      </c>
      <c r="L5" s="7">
        <v>1333</v>
      </c>
      <c r="M5" s="7">
        <v>697.3</v>
      </c>
      <c r="O5" s="2">
        <f t="shared" si="0"/>
        <v>0.8379015151515151</v>
      </c>
      <c r="P5" s="2">
        <f t="shared" si="1"/>
        <v>1.6510709677419353</v>
      </c>
      <c r="Q5" s="2">
        <f t="shared" si="2"/>
        <v>0.9921380345086271</v>
      </c>
      <c r="R5" s="2">
        <f t="shared" si="3"/>
        <v>0.523105776444111</v>
      </c>
      <c r="S5" s="6"/>
      <c r="T5" s="2">
        <f t="shared" si="4"/>
        <v>1</v>
      </c>
      <c r="U5" s="2">
        <f t="shared" si="5"/>
        <v>0.7576219054763691</v>
      </c>
      <c r="V5" s="3"/>
      <c r="W5" s="2">
        <v>0.9964194756554308</v>
      </c>
      <c r="X5" s="2">
        <v>1.5376516129032258</v>
      </c>
      <c r="Y5" s="2">
        <v>1.0338484621155288</v>
      </c>
      <c r="Z5" s="2">
        <v>0.5075093773443361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1635</v>
      </c>
      <c r="G6" s="7">
        <v>1457.17</v>
      </c>
      <c r="H6" s="7">
        <v>697.5</v>
      </c>
      <c r="I6" s="7">
        <v>1935.08</v>
      </c>
      <c r="J6" s="7">
        <v>333.25</v>
      </c>
      <c r="K6" s="7">
        <v>392.9</v>
      </c>
      <c r="L6" s="7">
        <v>666.5</v>
      </c>
      <c r="M6" s="7">
        <v>1011.33</v>
      </c>
      <c r="O6" s="2">
        <f t="shared" si="0"/>
        <v>0.8912354740061162</v>
      </c>
      <c r="P6" s="2">
        <f t="shared" si="1"/>
        <v>2.7743082437275985</v>
      </c>
      <c r="Q6" s="2">
        <f t="shared" si="2"/>
        <v>1.1789947486871717</v>
      </c>
      <c r="R6" s="2">
        <f t="shared" si="3"/>
        <v>1.5173743435858966</v>
      </c>
      <c r="S6" s="6"/>
      <c r="T6" s="2">
        <f t="shared" si="4"/>
        <v>1</v>
      </c>
      <c r="U6" s="2">
        <f t="shared" si="5"/>
        <v>1</v>
      </c>
      <c r="V6" s="3"/>
      <c r="W6" s="2">
        <v>1.0581369047619047</v>
      </c>
      <c r="X6" s="2">
        <v>3.008774193548387</v>
      </c>
      <c r="Y6" s="2">
        <v>1.1067366841710427</v>
      </c>
      <c r="Z6" s="2">
        <v>1.8164591147786948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1320</v>
      </c>
      <c r="G7" s="7">
        <v>1682.25</v>
      </c>
      <c r="H7" s="7">
        <v>1627.5</v>
      </c>
      <c r="I7" s="7">
        <v>5302.87</v>
      </c>
      <c r="J7" s="7">
        <v>333.25</v>
      </c>
      <c r="K7" s="7">
        <v>465.2</v>
      </c>
      <c r="L7" s="7">
        <v>1333</v>
      </c>
      <c r="M7" s="7">
        <v>2777.9</v>
      </c>
      <c r="O7" s="2">
        <f t="shared" si="0"/>
        <v>1.2744318181818182</v>
      </c>
      <c r="P7" s="2">
        <f t="shared" si="1"/>
        <v>3.2582918586789553</v>
      </c>
      <c r="Q7" s="2">
        <f t="shared" si="2"/>
        <v>1.3959489872468116</v>
      </c>
      <c r="R7" s="2">
        <f t="shared" si="3"/>
        <v>2.0839459864966243</v>
      </c>
      <c r="S7" s="6"/>
      <c r="T7" s="2">
        <f t="shared" si="4"/>
        <v>1</v>
      </c>
      <c r="U7" s="2">
        <f t="shared" si="5"/>
        <v>1</v>
      </c>
      <c r="V7" s="3"/>
      <c r="W7" s="2">
        <v>1.4859925093632957</v>
      </c>
      <c r="X7" s="2">
        <v>3.1951643625192014</v>
      </c>
      <c r="Y7" s="2">
        <v>1.0804801200300074</v>
      </c>
      <c r="Z7" s="2">
        <v>2.083660915228807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855</v>
      </c>
      <c r="G8" s="7">
        <v>748.9</v>
      </c>
      <c r="H8" s="7">
        <v>930</v>
      </c>
      <c r="I8" s="7">
        <v>757.57</v>
      </c>
      <c r="J8" s="7">
        <v>333.25</v>
      </c>
      <c r="K8" s="7">
        <v>377.38</v>
      </c>
      <c r="L8" s="7">
        <v>333.25</v>
      </c>
      <c r="M8" s="7">
        <v>366</v>
      </c>
      <c r="O8" s="2">
        <f t="shared" si="0"/>
        <v>0.875906432748538</v>
      </c>
      <c r="P8" s="2">
        <f t="shared" si="1"/>
        <v>0.8145913978494624</v>
      </c>
      <c r="Q8" s="2">
        <f t="shared" si="2"/>
        <v>1.132423105776444</v>
      </c>
      <c r="R8" s="2">
        <f t="shared" si="3"/>
        <v>1.0982745686421604</v>
      </c>
      <c r="S8" s="6"/>
      <c r="T8" s="2">
        <f t="shared" si="4"/>
        <v>0.8452489152990001</v>
      </c>
      <c r="U8" s="2">
        <f t="shared" si="5"/>
        <v>1</v>
      </c>
      <c r="V8" s="3"/>
      <c r="W8" s="2">
        <v>1.3260574712643678</v>
      </c>
      <c r="X8" s="2">
        <v>0.9521827956989247</v>
      </c>
      <c r="Y8" s="2">
        <v>1.1361440360090023</v>
      </c>
      <c r="Z8" s="2">
        <v>1.4764591147786945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1552.5</v>
      </c>
      <c r="G9" s="7">
        <v>1628.78</v>
      </c>
      <c r="H9" s="7">
        <v>2325</v>
      </c>
      <c r="I9" s="7">
        <v>2271.73</v>
      </c>
      <c r="J9" s="7">
        <v>333.25</v>
      </c>
      <c r="K9" s="7">
        <v>279.72</v>
      </c>
      <c r="L9" s="7">
        <v>1666.25</v>
      </c>
      <c r="M9" s="7">
        <v>1804.37</v>
      </c>
      <c r="O9" s="2">
        <f t="shared" si="0"/>
        <v>1.049133655394525</v>
      </c>
      <c r="P9" s="2">
        <f t="shared" si="1"/>
        <v>0.9770881720430108</v>
      </c>
      <c r="Q9" s="2">
        <f t="shared" si="2"/>
        <v>0.8393698424606152</v>
      </c>
      <c r="R9" s="2">
        <f t="shared" si="3"/>
        <v>1.0828927231807952</v>
      </c>
      <c r="S9" s="6"/>
      <c r="T9" s="2">
        <f t="shared" si="4"/>
        <v>1</v>
      </c>
      <c r="U9" s="2">
        <f t="shared" si="5"/>
        <v>0.9611312828207053</v>
      </c>
      <c r="V9" s="3"/>
      <c r="W9" s="2">
        <v>1.0698755980861243</v>
      </c>
      <c r="X9" s="2">
        <v>1.169741935483871</v>
      </c>
      <c r="Y9" s="2">
        <v>1.1859564891222807</v>
      </c>
      <c r="Z9" s="2">
        <v>1.16192048012003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1320</v>
      </c>
      <c r="G10" s="7">
        <v>1325.32</v>
      </c>
      <c r="H10" s="7">
        <v>930</v>
      </c>
      <c r="I10" s="7">
        <v>1700.85</v>
      </c>
      <c r="J10" s="7">
        <v>333.25</v>
      </c>
      <c r="K10" s="7">
        <v>360.08</v>
      </c>
      <c r="L10" s="7">
        <v>666.5</v>
      </c>
      <c r="M10" s="7">
        <v>1290.78</v>
      </c>
      <c r="O10" s="2">
        <f t="shared" si="0"/>
        <v>1.004030303030303</v>
      </c>
      <c r="P10" s="2">
        <f t="shared" si="1"/>
        <v>1.8288709677419355</v>
      </c>
      <c r="Q10" s="2">
        <f t="shared" si="2"/>
        <v>1.080510127531883</v>
      </c>
      <c r="R10" s="2">
        <f t="shared" si="3"/>
        <v>1.9366541635408852</v>
      </c>
      <c r="S10" s="6"/>
      <c r="T10" s="2">
        <f t="shared" si="4"/>
        <v>1</v>
      </c>
      <c r="U10" s="2">
        <f t="shared" si="5"/>
        <v>1</v>
      </c>
      <c r="V10" s="3"/>
      <c r="W10" s="2">
        <v>0.9474307116104869</v>
      </c>
      <c r="X10" s="2">
        <v>1.8903440860215053</v>
      </c>
      <c r="Y10" s="2">
        <v>1.1318529632408103</v>
      </c>
      <c r="Z10" s="2">
        <v>2.045716429107277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1320</v>
      </c>
      <c r="G11" s="7">
        <v>1121.8</v>
      </c>
      <c r="H11" s="7">
        <v>930</v>
      </c>
      <c r="I11" s="7">
        <v>1710.9</v>
      </c>
      <c r="J11" s="7">
        <v>333.25</v>
      </c>
      <c r="K11" s="7">
        <v>545.76</v>
      </c>
      <c r="L11" s="7">
        <v>333.25</v>
      </c>
      <c r="M11" s="7">
        <v>846.4</v>
      </c>
      <c r="O11" s="2">
        <f t="shared" si="0"/>
        <v>0.8498484848484849</v>
      </c>
      <c r="P11" s="2">
        <f t="shared" si="1"/>
        <v>1.8396774193548389</v>
      </c>
      <c r="Q11" s="2">
        <f t="shared" si="2"/>
        <v>1.637689422355589</v>
      </c>
      <c r="R11" s="2">
        <f t="shared" si="3"/>
        <v>2.539834958739685</v>
      </c>
      <c r="S11" s="6"/>
      <c r="T11" s="2">
        <f t="shared" si="4"/>
        <v>1</v>
      </c>
      <c r="U11" s="2">
        <f t="shared" si="5"/>
        <v>1</v>
      </c>
      <c r="V11" s="3"/>
      <c r="W11" s="2">
        <v>1.1409588014981273</v>
      </c>
      <c r="X11" s="2">
        <v>2.0369354838709675</v>
      </c>
      <c r="Y11" s="2">
        <v>1.2904426106526632</v>
      </c>
      <c r="Z11" s="2">
        <v>2.5516579144786196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1087.5</v>
      </c>
      <c r="G12" s="7">
        <v>1062.42</v>
      </c>
      <c r="H12" s="7">
        <v>1162.5</v>
      </c>
      <c r="I12" s="7">
        <v>1582.78</v>
      </c>
      <c r="J12" s="7">
        <v>333.25</v>
      </c>
      <c r="K12" s="7">
        <v>358.88</v>
      </c>
      <c r="L12" s="7">
        <v>666.5</v>
      </c>
      <c r="M12" s="7">
        <v>765.21</v>
      </c>
      <c r="O12" s="2">
        <f t="shared" si="0"/>
        <v>0.9769379310344828</v>
      </c>
      <c r="P12" s="2">
        <f t="shared" si="1"/>
        <v>1.3615311827956988</v>
      </c>
      <c r="Q12" s="2">
        <f t="shared" si="2"/>
        <v>1.0769092273068266</v>
      </c>
      <c r="R12" s="2">
        <f t="shared" si="3"/>
        <v>1.1481020255063767</v>
      </c>
      <c r="S12" s="6"/>
      <c r="T12" s="2">
        <f t="shared" si="4"/>
        <v>1</v>
      </c>
      <c r="U12" s="2">
        <f t="shared" si="5"/>
        <v>1</v>
      </c>
      <c r="V12" s="3"/>
      <c r="W12" s="2">
        <v>0.8976145124716554</v>
      </c>
      <c r="X12" s="2">
        <v>0.8517419354838709</v>
      </c>
      <c r="Y12" s="2">
        <v>1.0751687921980495</v>
      </c>
      <c r="Z12" s="2">
        <v>1.4830907726931732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1087.5</v>
      </c>
      <c r="G13" s="7">
        <v>865.62</v>
      </c>
      <c r="H13" s="7">
        <v>930</v>
      </c>
      <c r="I13" s="7">
        <v>1194.77</v>
      </c>
      <c r="J13" s="7">
        <v>333.25</v>
      </c>
      <c r="K13" s="7">
        <v>360.72</v>
      </c>
      <c r="L13" s="7">
        <v>666.5</v>
      </c>
      <c r="M13" s="7">
        <v>331.68</v>
      </c>
      <c r="O13" s="2">
        <f t="shared" si="0"/>
        <v>0.7959724137931035</v>
      </c>
      <c r="P13" s="2">
        <f t="shared" si="1"/>
        <v>1.2846989247311829</v>
      </c>
      <c r="Q13" s="2">
        <f t="shared" si="2"/>
        <v>1.082430607651913</v>
      </c>
      <c r="R13" s="2">
        <f t="shared" si="3"/>
        <v>0.4976444111027757</v>
      </c>
      <c r="S13" s="6"/>
      <c r="T13" s="2">
        <f t="shared" si="4"/>
        <v>1</v>
      </c>
      <c r="U13" s="2">
        <f t="shared" si="5"/>
        <v>0.7900375093773444</v>
      </c>
      <c r="V13" s="3"/>
      <c r="W13" s="2">
        <v>0.8924444444444444</v>
      </c>
      <c r="X13" s="2">
        <v>0.9304516129032259</v>
      </c>
      <c r="Y13" s="2">
        <v>1.0802100525131284</v>
      </c>
      <c r="Z13" s="2">
        <v>0.5646361590397599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1245</v>
      </c>
      <c r="G14" s="7">
        <v>906.6</v>
      </c>
      <c r="H14" s="7">
        <v>1627.5</v>
      </c>
      <c r="I14" s="7">
        <v>3704.75</v>
      </c>
      <c r="J14" s="7">
        <v>333.25</v>
      </c>
      <c r="K14" s="7">
        <v>358.04</v>
      </c>
      <c r="L14" s="7">
        <v>999.75</v>
      </c>
      <c r="M14" s="7">
        <v>1635.45</v>
      </c>
      <c r="O14" s="2">
        <f t="shared" si="0"/>
        <v>0.7281927710843373</v>
      </c>
      <c r="P14" s="2">
        <f t="shared" si="1"/>
        <v>2.2763440860215054</v>
      </c>
      <c r="Q14" s="2">
        <f t="shared" si="2"/>
        <v>1.0743885971492875</v>
      </c>
      <c r="R14" s="2">
        <f t="shared" si="3"/>
        <v>1.6358589647411854</v>
      </c>
      <c r="S14" s="6"/>
      <c r="T14" s="2">
        <f t="shared" si="4"/>
        <v>1</v>
      </c>
      <c r="U14" s="2">
        <f t="shared" si="5"/>
        <v>1</v>
      </c>
      <c r="V14" s="3"/>
      <c r="W14" s="2">
        <v>0.9195843137254902</v>
      </c>
      <c r="X14" s="2">
        <v>1.9637603686635945</v>
      </c>
      <c r="Y14" s="2">
        <v>1.175243810952738</v>
      </c>
      <c r="Z14" s="2">
        <v>1.9277019254813703</v>
      </c>
    </row>
    <row r="15" spans="1:26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1320</v>
      </c>
      <c r="G15" s="7">
        <v>1263.32</v>
      </c>
      <c r="H15" s="7">
        <v>1162.5</v>
      </c>
      <c r="I15" s="7">
        <v>1405.25</v>
      </c>
      <c r="J15" s="7">
        <v>333.25</v>
      </c>
      <c r="K15" s="7">
        <v>309.43</v>
      </c>
      <c r="L15" s="7">
        <v>1333</v>
      </c>
      <c r="M15" s="7">
        <v>746.5</v>
      </c>
      <c r="O15" s="2">
        <f t="shared" si="0"/>
        <v>0.9570606060606061</v>
      </c>
      <c r="P15" s="2">
        <f t="shared" si="1"/>
        <v>1.2088172043010752</v>
      </c>
      <c r="Q15" s="2">
        <f t="shared" si="2"/>
        <v>0.9285221305326332</v>
      </c>
      <c r="R15" s="2">
        <f t="shared" si="3"/>
        <v>0.5600150037509377</v>
      </c>
      <c r="S15" s="6"/>
      <c r="T15" s="2">
        <f t="shared" si="4"/>
        <v>1</v>
      </c>
      <c r="U15" s="2">
        <f t="shared" si="5"/>
        <v>0.7442685671417855</v>
      </c>
      <c r="V15" s="3"/>
      <c r="W15" s="2">
        <v>0.8972434456928838</v>
      </c>
      <c r="X15" s="2">
        <v>1.5285333333333333</v>
      </c>
      <c r="Y15" s="2">
        <v>1.132153038259565</v>
      </c>
      <c r="Z15" s="2">
        <v>0.754973743435859</v>
      </c>
    </row>
    <row r="16" spans="1:26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1635</v>
      </c>
      <c r="G16" s="7">
        <v>1077.37</v>
      </c>
      <c r="H16" s="7">
        <v>697.5</v>
      </c>
      <c r="I16" s="7">
        <v>2907.85</v>
      </c>
      <c r="J16" s="7">
        <v>333.25</v>
      </c>
      <c r="K16" s="7">
        <v>354.43</v>
      </c>
      <c r="L16" s="7">
        <v>666.5</v>
      </c>
      <c r="M16" s="7">
        <v>2518.6</v>
      </c>
      <c r="O16" s="2">
        <f t="shared" si="0"/>
        <v>0.6589418960244647</v>
      </c>
      <c r="P16" s="2">
        <f t="shared" si="1"/>
        <v>4.168960573476703</v>
      </c>
      <c r="Q16" s="2">
        <f t="shared" si="2"/>
        <v>1.0635558889722432</v>
      </c>
      <c r="R16" s="2">
        <f t="shared" si="3"/>
        <v>3.7788447111777943</v>
      </c>
      <c r="S16" s="6"/>
      <c r="T16" s="2">
        <f t="shared" si="4"/>
        <v>1</v>
      </c>
      <c r="U16" s="2">
        <f t="shared" si="5"/>
        <v>1</v>
      </c>
      <c r="V16" s="3"/>
      <c r="W16" s="2">
        <v>1.0460416666666665</v>
      </c>
      <c r="X16" s="2">
        <v>3.911870967741936</v>
      </c>
      <c r="Y16" s="2">
        <v>1.2381095273818454</v>
      </c>
      <c r="Z16" s="2">
        <v>3.057014253563391</v>
      </c>
    </row>
    <row r="17" spans="1:26" ht="15">
      <c r="A17" s="7" t="s">
        <v>33</v>
      </c>
      <c r="B17" s="7" t="s">
        <v>34</v>
      </c>
      <c r="C17" s="7" t="s">
        <v>50</v>
      </c>
      <c r="D17" s="7" t="s">
        <v>28</v>
      </c>
      <c r="E17" s="7"/>
      <c r="F17" s="7">
        <v>1552.5</v>
      </c>
      <c r="G17" s="7">
        <v>1217.38</v>
      </c>
      <c r="H17" s="7">
        <v>2325</v>
      </c>
      <c r="I17" s="7">
        <v>3880.55</v>
      </c>
      <c r="J17" s="7">
        <v>333.25</v>
      </c>
      <c r="K17" s="7">
        <v>357.73</v>
      </c>
      <c r="L17" s="7">
        <v>1333</v>
      </c>
      <c r="M17" s="7">
        <v>3054.65</v>
      </c>
      <c r="O17" s="2">
        <f t="shared" si="0"/>
        <v>0.7841417069243157</v>
      </c>
      <c r="P17" s="2">
        <f t="shared" si="1"/>
        <v>1.6690537634408602</v>
      </c>
      <c r="Q17" s="2">
        <f t="shared" si="2"/>
        <v>1.0734583645911477</v>
      </c>
      <c r="R17" s="2">
        <f t="shared" si="3"/>
        <v>2.2915603900975245</v>
      </c>
      <c r="S17" s="6"/>
      <c r="T17" s="2">
        <f t="shared" si="4"/>
        <v>1</v>
      </c>
      <c r="U17" s="2">
        <f t="shared" si="5"/>
        <v>1</v>
      </c>
      <c r="V17" s="3"/>
      <c r="W17" s="2">
        <v>0.8349154704944178</v>
      </c>
      <c r="X17" s="2">
        <v>1.7180516129032257</v>
      </c>
      <c r="Y17" s="2">
        <v>0.9268717179294823</v>
      </c>
      <c r="Z17" s="2">
        <v>2.4738559639909976</v>
      </c>
    </row>
    <row r="18" spans="1:26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1320</v>
      </c>
      <c r="G18" s="7">
        <v>1257.07</v>
      </c>
      <c r="H18" s="7">
        <v>930</v>
      </c>
      <c r="I18" s="7">
        <v>934.65</v>
      </c>
      <c r="J18" s="7">
        <v>333.25</v>
      </c>
      <c r="K18" s="7">
        <v>355.52</v>
      </c>
      <c r="L18" s="7">
        <v>666.5</v>
      </c>
      <c r="M18" s="7">
        <v>688.99</v>
      </c>
      <c r="O18" s="2">
        <f t="shared" si="0"/>
        <v>0.9523257575757575</v>
      </c>
      <c r="P18" s="2">
        <f t="shared" si="1"/>
        <v>1.005</v>
      </c>
      <c r="Q18" s="2">
        <f t="shared" si="2"/>
        <v>1.066826706676669</v>
      </c>
      <c r="R18" s="2">
        <f t="shared" si="3"/>
        <v>1.0337434358589648</v>
      </c>
      <c r="S18" s="6"/>
      <c r="T18" s="2">
        <f t="shared" si="4"/>
        <v>0.9786628787878787</v>
      </c>
      <c r="U18" s="2">
        <f t="shared" si="5"/>
        <v>1</v>
      </c>
      <c r="V18" s="3"/>
      <c r="W18" s="2">
        <v>0.961685393258427</v>
      </c>
      <c r="X18" s="2">
        <v>0.9076881720430108</v>
      </c>
      <c r="Y18" s="2">
        <v>1.0611852963240809</v>
      </c>
      <c r="Z18" s="2">
        <v>1.0812003000750188</v>
      </c>
    </row>
    <row r="19" spans="1:26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1087.5</v>
      </c>
      <c r="G19" s="7">
        <v>773.72</v>
      </c>
      <c r="H19" s="7">
        <v>1395</v>
      </c>
      <c r="I19" s="7">
        <v>1077.47</v>
      </c>
      <c r="J19" s="7">
        <v>333.25</v>
      </c>
      <c r="K19" s="7">
        <v>354.88</v>
      </c>
      <c r="L19" s="7">
        <v>333.25</v>
      </c>
      <c r="M19" s="7">
        <v>366.58</v>
      </c>
      <c r="O19" s="2">
        <f t="shared" si="0"/>
        <v>0.7114666666666667</v>
      </c>
      <c r="P19" s="2">
        <f t="shared" si="1"/>
        <v>0.7723799283154122</v>
      </c>
      <c r="Q19" s="2">
        <f t="shared" si="2"/>
        <v>1.0649062265566391</v>
      </c>
      <c r="R19" s="2">
        <f t="shared" si="3"/>
        <v>1.1000150037509377</v>
      </c>
      <c r="S19" s="6"/>
      <c r="T19" s="2">
        <f t="shared" si="4"/>
        <v>0.7419232974910395</v>
      </c>
      <c r="U19" s="2">
        <f t="shared" si="5"/>
        <v>1</v>
      </c>
      <c r="V19" s="3"/>
      <c r="W19" s="2">
        <v>0.8056507936507936</v>
      </c>
      <c r="X19" s="2">
        <v>0.8092616487455198</v>
      </c>
      <c r="Y19" s="2">
        <v>1.029947486871718</v>
      </c>
      <c r="Z19" s="2">
        <v>1.0873218304576144</v>
      </c>
    </row>
    <row r="20" spans="1:26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1635</v>
      </c>
      <c r="G20" s="7">
        <v>816.92</v>
      </c>
      <c r="H20" s="7">
        <v>697.5</v>
      </c>
      <c r="I20" s="7">
        <v>1879.88</v>
      </c>
      <c r="J20" s="7">
        <v>333.25</v>
      </c>
      <c r="K20" s="7">
        <v>286.63</v>
      </c>
      <c r="L20" s="7">
        <v>666.5</v>
      </c>
      <c r="M20" s="7">
        <v>1146.93</v>
      </c>
      <c r="O20" s="2">
        <f t="shared" si="0"/>
        <v>0.4996452599388379</v>
      </c>
      <c r="P20" s="2">
        <f t="shared" si="1"/>
        <v>2.695168458781362</v>
      </c>
      <c r="Q20" s="2">
        <f t="shared" si="2"/>
        <v>0.8601050262565642</v>
      </c>
      <c r="R20" s="2">
        <f t="shared" si="3"/>
        <v>1.7208252063015754</v>
      </c>
      <c r="S20" s="6"/>
      <c r="T20" s="2">
        <f t="shared" si="4"/>
        <v>1</v>
      </c>
      <c r="U20" s="2">
        <f t="shared" si="5"/>
        <v>1</v>
      </c>
      <c r="V20" s="3"/>
      <c r="W20" s="2">
        <v>0.6418928571428572</v>
      </c>
      <c r="X20" s="2">
        <v>3.2533763440860217</v>
      </c>
      <c r="Y20" s="2">
        <v>1</v>
      </c>
      <c r="Z20" s="2">
        <v>1.7132483120780198</v>
      </c>
    </row>
    <row r="21" spans="1:26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1635</v>
      </c>
      <c r="G21" s="7">
        <v>1335.97</v>
      </c>
      <c r="H21" s="7">
        <v>697.5</v>
      </c>
      <c r="I21" s="7">
        <v>1189.43</v>
      </c>
      <c r="J21" s="7">
        <v>333.25</v>
      </c>
      <c r="K21" s="7">
        <v>354.25</v>
      </c>
      <c r="L21" s="7">
        <v>666.5</v>
      </c>
      <c r="M21" s="7">
        <v>894.95</v>
      </c>
      <c r="O21" s="2">
        <f t="shared" si="0"/>
        <v>0.8171070336391437</v>
      </c>
      <c r="P21" s="2">
        <f t="shared" si="1"/>
        <v>1.7052759856630826</v>
      </c>
      <c r="Q21" s="2">
        <f t="shared" si="2"/>
        <v>1.0630157539384846</v>
      </c>
      <c r="R21" s="2">
        <f t="shared" si="3"/>
        <v>1.3427606901725433</v>
      </c>
      <c r="S21" s="6"/>
      <c r="T21" s="2">
        <f t="shared" si="4"/>
        <v>1</v>
      </c>
      <c r="U21" s="2">
        <f t="shared" si="5"/>
        <v>1</v>
      </c>
      <c r="V21" s="3"/>
      <c r="W21" s="2">
        <v>1.0042261904761904</v>
      </c>
      <c r="X21" s="2">
        <v>1.469720430107527</v>
      </c>
      <c r="Y21" s="2">
        <v>1.1010652663165792</v>
      </c>
      <c r="Z21" s="2">
        <v>1.414178544636159</v>
      </c>
    </row>
    <row r="22" spans="1:26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1087.5</v>
      </c>
      <c r="G22" s="7">
        <v>1565.28</v>
      </c>
      <c r="H22" s="7">
        <v>2790</v>
      </c>
      <c r="I22" s="7">
        <v>2452.53</v>
      </c>
      <c r="J22" s="7">
        <v>333.25</v>
      </c>
      <c r="K22" s="7">
        <v>386.93</v>
      </c>
      <c r="L22" s="7">
        <v>666.5</v>
      </c>
      <c r="M22" s="7">
        <v>738.65</v>
      </c>
      <c r="O22" s="2">
        <f t="shared" si="0"/>
        <v>1.4393379310344827</v>
      </c>
      <c r="P22" s="2">
        <f t="shared" si="1"/>
        <v>0.8790430107526882</v>
      </c>
      <c r="Q22" s="2">
        <f t="shared" si="2"/>
        <v>1.161080270067517</v>
      </c>
      <c r="R22" s="2">
        <f t="shared" si="3"/>
        <v>1.108252063015754</v>
      </c>
      <c r="S22" s="6"/>
      <c r="T22" s="2">
        <f t="shared" si="4"/>
        <v>1</v>
      </c>
      <c r="U22" s="2">
        <f t="shared" si="5"/>
        <v>1</v>
      </c>
      <c r="V22" s="3"/>
      <c r="W22" s="2">
        <v>1.3064852607709752</v>
      </c>
      <c r="X22" s="2">
        <v>0.98415770609319</v>
      </c>
      <c r="Y22" s="2">
        <v>1.066616654163541</v>
      </c>
      <c r="Z22" s="2">
        <v>1.2095573893473368</v>
      </c>
    </row>
    <row r="23" spans="1:26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1635</v>
      </c>
      <c r="G23" s="7">
        <v>1078.73</v>
      </c>
      <c r="H23" s="7">
        <v>697.5</v>
      </c>
      <c r="I23" s="7">
        <v>2080.68</v>
      </c>
      <c r="J23" s="7">
        <v>333.25</v>
      </c>
      <c r="K23" s="7">
        <v>389.93</v>
      </c>
      <c r="L23" s="7">
        <v>666.5</v>
      </c>
      <c r="M23" s="7">
        <v>1703.61</v>
      </c>
      <c r="O23" s="2">
        <f t="shared" si="0"/>
        <v>0.6597737003058104</v>
      </c>
      <c r="P23" s="2">
        <f t="shared" si="1"/>
        <v>2.98305376344086</v>
      </c>
      <c r="Q23" s="2">
        <f t="shared" si="2"/>
        <v>1.1700825206301575</v>
      </c>
      <c r="R23" s="2">
        <f t="shared" si="3"/>
        <v>2.556054013503376</v>
      </c>
      <c r="S23" s="6"/>
      <c r="T23" s="2">
        <f t="shared" si="4"/>
        <v>1</v>
      </c>
      <c r="U23" s="2">
        <f t="shared" si="5"/>
        <v>1</v>
      </c>
      <c r="V23" s="3"/>
      <c r="W23" s="2">
        <v>0.8504285714285714</v>
      </c>
      <c r="X23" s="2">
        <v>3.0839426523297493</v>
      </c>
      <c r="Y23" s="2">
        <v>1.1343735933983494</v>
      </c>
      <c r="Z23" s="2">
        <v>2.771342835708927</v>
      </c>
    </row>
    <row r="24" spans="1:26" ht="15">
      <c r="A24" s="7" t="s">
        <v>33</v>
      </c>
      <c r="B24" s="7" t="s">
        <v>34</v>
      </c>
      <c r="C24" s="7" t="s">
        <v>62</v>
      </c>
      <c r="D24" s="7" t="s">
        <v>28</v>
      </c>
      <c r="E24" s="7"/>
      <c r="F24" s="7">
        <v>1245</v>
      </c>
      <c r="G24" s="7">
        <v>1072.58</v>
      </c>
      <c r="H24" s="7">
        <v>1627.5</v>
      </c>
      <c r="I24" s="7">
        <v>3162.8</v>
      </c>
      <c r="J24" s="7">
        <v>333.25</v>
      </c>
      <c r="K24" s="7">
        <v>345.35</v>
      </c>
      <c r="L24" s="7">
        <v>666.5</v>
      </c>
      <c r="M24" s="7">
        <v>1346.85</v>
      </c>
      <c r="O24" s="2">
        <f t="shared" si="0"/>
        <v>0.8615100401606425</v>
      </c>
      <c r="P24" s="2">
        <f t="shared" si="1"/>
        <v>1.9433486943164364</v>
      </c>
      <c r="Q24" s="2">
        <f t="shared" si="2"/>
        <v>1.0363090772693173</v>
      </c>
      <c r="R24" s="2">
        <f t="shared" si="3"/>
        <v>2.0207801950487623</v>
      </c>
      <c r="S24" s="6"/>
      <c r="T24" s="2">
        <f t="shared" si="4"/>
        <v>1</v>
      </c>
      <c r="U24" s="2">
        <f t="shared" si="5"/>
        <v>1</v>
      </c>
      <c r="V24" s="3"/>
      <c r="W24" s="2">
        <v>0.9278980392156863</v>
      </c>
      <c r="X24" s="2">
        <v>2.167969278033794</v>
      </c>
      <c r="Y24" s="2">
        <v>1.0983345836459115</v>
      </c>
      <c r="Z24" s="2">
        <v>2.5093023255813955</v>
      </c>
    </row>
    <row r="25" spans="1:26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1320</v>
      </c>
      <c r="G26" s="7">
        <v>1679.45</v>
      </c>
      <c r="H26" s="7">
        <v>1162.5</v>
      </c>
      <c r="I26" s="7">
        <v>2432.4</v>
      </c>
      <c r="J26" s="7">
        <v>333.25</v>
      </c>
      <c r="K26" s="7">
        <v>357.3</v>
      </c>
      <c r="L26" s="7">
        <v>666.5</v>
      </c>
      <c r="M26" s="7">
        <v>1172.68</v>
      </c>
      <c r="O26" s="2">
        <f t="shared" si="0"/>
        <v>1.2723106060606062</v>
      </c>
      <c r="P26" s="2">
        <f t="shared" si="1"/>
        <v>2.0923870967741935</v>
      </c>
      <c r="Q26" s="2">
        <f t="shared" si="2"/>
        <v>1.0721680420105026</v>
      </c>
      <c r="R26" s="2">
        <f t="shared" si="3"/>
        <v>1.7594598649662416</v>
      </c>
      <c r="S26" s="6"/>
      <c r="T26" s="2">
        <f t="shared" si="4"/>
        <v>1</v>
      </c>
      <c r="U26" s="2">
        <f t="shared" si="5"/>
        <v>1</v>
      </c>
      <c r="V26" s="3"/>
      <c r="W26" s="2">
        <v>1.3787415730337078</v>
      </c>
      <c r="X26" s="2">
        <v>1.8569032258064517</v>
      </c>
      <c r="Y26" s="2">
        <v>1.0325581395348837</v>
      </c>
      <c r="Z26" s="2">
        <v>2.0588447111777946</v>
      </c>
    </row>
    <row r="27" spans="1:26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1477.5</v>
      </c>
      <c r="G27" s="7">
        <v>1323.98</v>
      </c>
      <c r="H27" s="7">
        <v>697.5</v>
      </c>
      <c r="I27" s="7">
        <v>1023.08</v>
      </c>
      <c r="J27" s="7">
        <v>333.25</v>
      </c>
      <c r="K27" s="7">
        <v>350.75</v>
      </c>
      <c r="L27" s="7">
        <v>666.5</v>
      </c>
      <c r="M27" s="7">
        <v>769.12</v>
      </c>
      <c r="O27" s="2">
        <f t="shared" si="0"/>
        <v>0.8960947546531303</v>
      </c>
      <c r="P27" s="2">
        <f t="shared" si="1"/>
        <v>1.4667813620071686</v>
      </c>
      <c r="Q27" s="2">
        <f t="shared" si="2"/>
        <v>1.0525131282820706</v>
      </c>
      <c r="R27" s="2">
        <f t="shared" si="3"/>
        <v>1.1539684921230307</v>
      </c>
      <c r="S27" s="6"/>
      <c r="T27" s="2">
        <f t="shared" si="4"/>
        <v>1</v>
      </c>
      <c r="U27" s="2">
        <f t="shared" si="5"/>
        <v>1</v>
      </c>
      <c r="V27" s="3"/>
      <c r="W27" s="2">
        <v>1.0829651741293531</v>
      </c>
      <c r="X27" s="2">
        <v>1.5381792114695343</v>
      </c>
      <c r="Y27" s="2">
        <v>1.1898874718679668</v>
      </c>
      <c r="Z27" s="2">
        <v>1.1891972993248312</v>
      </c>
    </row>
    <row r="28" spans="1:26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870.5</v>
      </c>
      <c r="G28" s="7">
        <v>793.5</v>
      </c>
      <c r="H28" s="7">
        <v>2139</v>
      </c>
      <c r="I28" s="7">
        <v>3420.5</v>
      </c>
      <c r="J28" s="7">
        <v>333.25</v>
      </c>
      <c r="K28" s="7">
        <v>333.25</v>
      </c>
      <c r="L28" s="7">
        <v>1333</v>
      </c>
      <c r="M28" s="7">
        <v>1322.25</v>
      </c>
      <c r="O28" s="2">
        <f t="shared" si="0"/>
        <v>0.9115450890292935</v>
      </c>
      <c r="P28" s="2">
        <f t="shared" si="1"/>
        <v>1.599111734455353</v>
      </c>
      <c r="Q28" s="2">
        <f t="shared" si="2"/>
        <v>1</v>
      </c>
      <c r="R28" s="2">
        <f t="shared" si="3"/>
        <v>0.9919354838709677</v>
      </c>
      <c r="S28" s="6"/>
      <c r="T28" s="2">
        <f t="shared" si="4"/>
        <v>1</v>
      </c>
      <c r="U28" s="2">
        <f t="shared" si="5"/>
        <v>0.9959677419354839</v>
      </c>
      <c r="V28" s="3"/>
      <c r="W28" s="2">
        <v>1</v>
      </c>
      <c r="X28" s="2">
        <v>1.5528284244974286</v>
      </c>
      <c r="Y28" s="2">
        <v>1</v>
      </c>
      <c r="Z28" s="2">
        <v>1</v>
      </c>
    </row>
    <row r="29" spans="1:26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1477.5</v>
      </c>
      <c r="G29" s="7">
        <v>920.12</v>
      </c>
      <c r="H29" s="7">
        <v>697.5</v>
      </c>
      <c r="I29" s="7">
        <v>1121.33</v>
      </c>
      <c r="J29" s="7">
        <v>333.25</v>
      </c>
      <c r="K29" s="7">
        <v>370.21</v>
      </c>
      <c r="L29" s="7">
        <v>666.5</v>
      </c>
      <c r="M29" s="7">
        <v>777.99</v>
      </c>
      <c r="O29" s="2">
        <f t="shared" si="0"/>
        <v>0.6227546531302877</v>
      </c>
      <c r="P29" s="2">
        <f t="shared" si="1"/>
        <v>1.6076415770609318</v>
      </c>
      <c r="Q29" s="2">
        <f t="shared" si="2"/>
        <v>1.110907726931733</v>
      </c>
      <c r="R29" s="2">
        <f t="shared" si="3"/>
        <v>1.1672768192048013</v>
      </c>
      <c r="S29" s="6"/>
      <c r="T29" s="2">
        <f t="shared" si="4"/>
        <v>1</v>
      </c>
      <c r="U29" s="2">
        <f t="shared" si="5"/>
        <v>1</v>
      </c>
      <c r="V29" s="3"/>
      <c r="W29" s="2">
        <v>0.7554228855721393</v>
      </c>
      <c r="X29" s="2">
        <v>1.917964157706093</v>
      </c>
      <c r="Y29" s="2">
        <v>1.0394598649662414</v>
      </c>
      <c r="Z29" s="2">
        <v>1.3250562640660164</v>
      </c>
    </row>
    <row r="30" spans="1:26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1477.5</v>
      </c>
      <c r="G30" s="7">
        <v>1449.25</v>
      </c>
      <c r="H30" s="7">
        <v>697.5</v>
      </c>
      <c r="I30" s="7">
        <v>1554.65</v>
      </c>
      <c r="J30" s="7">
        <v>333.25</v>
      </c>
      <c r="K30" s="7">
        <v>378.42</v>
      </c>
      <c r="L30" s="7">
        <v>666.5</v>
      </c>
      <c r="M30" s="7">
        <v>1485.1</v>
      </c>
      <c r="O30" s="2">
        <f t="shared" si="0"/>
        <v>0.9808798646362098</v>
      </c>
      <c r="P30" s="2">
        <f t="shared" si="1"/>
        <v>2.228888888888889</v>
      </c>
      <c r="Q30" s="2">
        <f t="shared" si="2"/>
        <v>1.135543885971493</v>
      </c>
      <c r="R30" s="2">
        <f t="shared" si="3"/>
        <v>2.2282070517629404</v>
      </c>
      <c r="S30" s="6"/>
      <c r="T30" s="2">
        <f t="shared" si="4"/>
        <v>1</v>
      </c>
      <c r="U30" s="2">
        <f t="shared" si="5"/>
        <v>1</v>
      </c>
      <c r="V30" s="3"/>
      <c r="W30" s="2">
        <v>1.0514626865671641</v>
      </c>
      <c r="X30" s="2">
        <v>2.1989964157706092</v>
      </c>
      <c r="Y30" s="2">
        <v>1.1479369842460616</v>
      </c>
      <c r="Z30" s="2">
        <v>2.2362040510127534</v>
      </c>
    </row>
    <row r="31" spans="1:26" ht="15">
      <c r="A31" s="7" t="s">
        <v>72</v>
      </c>
      <c r="B31" s="7" t="s">
        <v>73</v>
      </c>
      <c r="C31" s="7" t="s">
        <v>74</v>
      </c>
      <c r="D31" s="7" t="s">
        <v>28</v>
      </c>
      <c r="E31" s="7"/>
      <c r="F31" s="7">
        <v>1087.5</v>
      </c>
      <c r="G31" s="7">
        <v>1193.73</v>
      </c>
      <c r="H31" s="7">
        <v>1860</v>
      </c>
      <c r="I31" s="7">
        <v>2986.42</v>
      </c>
      <c r="J31" s="7">
        <v>333.25</v>
      </c>
      <c r="K31" s="7">
        <v>493.52</v>
      </c>
      <c r="L31" s="7">
        <v>1333</v>
      </c>
      <c r="M31" s="7">
        <v>1721.1</v>
      </c>
      <c r="O31" s="2">
        <f t="shared" si="0"/>
        <v>1.0976827586206896</v>
      </c>
      <c r="P31" s="2">
        <f t="shared" si="1"/>
        <v>1.6056021505376346</v>
      </c>
      <c r="Q31" s="2">
        <f t="shared" si="2"/>
        <v>1.4809302325581395</v>
      </c>
      <c r="R31" s="2">
        <f t="shared" si="3"/>
        <v>1.2911477869467367</v>
      </c>
      <c r="S31" s="6"/>
      <c r="T31" s="2">
        <f t="shared" si="4"/>
        <v>1</v>
      </c>
      <c r="U31" s="2">
        <f t="shared" si="5"/>
        <v>1</v>
      </c>
      <c r="V31" s="3"/>
      <c r="W31" s="2">
        <v>0.9806077097505668</v>
      </c>
      <c r="X31" s="2">
        <v>1.5454838709677419</v>
      </c>
      <c r="Y31" s="2">
        <v>1.1037659414853713</v>
      </c>
      <c r="Z31" s="2">
        <v>1.1040885221305325</v>
      </c>
    </row>
    <row r="32" spans="1:26" ht="15">
      <c r="A32" s="7" t="s">
        <v>72</v>
      </c>
      <c r="B32" s="7" t="s">
        <v>73</v>
      </c>
      <c r="C32" s="7" t="s">
        <v>75</v>
      </c>
      <c r="D32" s="7" t="s">
        <v>28</v>
      </c>
      <c r="E32" s="7"/>
      <c r="F32" s="7">
        <v>1245</v>
      </c>
      <c r="G32" s="7">
        <v>1219.27</v>
      </c>
      <c r="H32" s="7">
        <v>1395</v>
      </c>
      <c r="I32" s="7">
        <v>1414.35</v>
      </c>
      <c r="J32" s="7">
        <v>333.25</v>
      </c>
      <c r="K32" s="7">
        <v>358.35</v>
      </c>
      <c r="L32" s="7">
        <v>666.5</v>
      </c>
      <c r="M32" s="7">
        <v>1131.45</v>
      </c>
      <c r="O32" s="2">
        <f t="shared" si="0"/>
        <v>0.9793333333333333</v>
      </c>
      <c r="P32" s="2">
        <f t="shared" si="1"/>
        <v>1.0138709677419355</v>
      </c>
      <c r="Q32" s="2">
        <f t="shared" si="2"/>
        <v>1.075318829707427</v>
      </c>
      <c r="R32" s="2">
        <f t="shared" si="3"/>
        <v>1.6975993998499626</v>
      </c>
      <c r="S32" s="6"/>
      <c r="T32" s="2">
        <f t="shared" si="4"/>
        <v>0.9966021505376343</v>
      </c>
      <c r="U32" s="2">
        <f t="shared" si="5"/>
        <v>1</v>
      </c>
      <c r="V32" s="3"/>
      <c r="W32" s="2">
        <v>1.1030745098039216</v>
      </c>
      <c r="X32" s="2">
        <v>0.7913476702508961</v>
      </c>
      <c r="Y32" s="2">
        <v>1.2082520630157538</v>
      </c>
      <c r="Z32" s="2">
        <v>1.378814703675919</v>
      </c>
    </row>
    <row r="33" spans="1:26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1552.5</v>
      </c>
      <c r="G33" s="7">
        <v>1542.32</v>
      </c>
      <c r="H33" s="7">
        <v>1162.5</v>
      </c>
      <c r="I33" s="7">
        <v>1690.13</v>
      </c>
      <c r="J33" s="7">
        <v>333.25</v>
      </c>
      <c r="K33" s="7">
        <v>373.12</v>
      </c>
      <c r="L33" s="7">
        <v>999.75</v>
      </c>
      <c r="M33" s="7">
        <v>1524.37</v>
      </c>
      <c r="O33" s="2">
        <f t="shared" si="0"/>
        <v>0.9934428341384862</v>
      </c>
      <c r="P33" s="2">
        <f t="shared" si="1"/>
        <v>1.4538752688172043</v>
      </c>
      <c r="Q33" s="2">
        <f t="shared" si="2"/>
        <v>1.1196399099774943</v>
      </c>
      <c r="R33" s="2">
        <f t="shared" si="3"/>
        <v>1.524751187796949</v>
      </c>
      <c r="S33" s="6"/>
      <c r="T33" s="2">
        <f t="shared" si="4"/>
        <v>1</v>
      </c>
      <c r="U33" s="2">
        <f t="shared" si="5"/>
        <v>1</v>
      </c>
      <c r="V33" s="3"/>
      <c r="W33" s="2">
        <v>0.9590877192982455</v>
      </c>
      <c r="X33" s="2">
        <v>2.1628989247311825</v>
      </c>
      <c r="Y33" s="2">
        <v>1.068867216804201</v>
      </c>
      <c r="Z33" s="2">
        <v>1.6536834208552138</v>
      </c>
    </row>
    <row r="34" spans="1:26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1320</v>
      </c>
      <c r="G34" s="7">
        <v>1112.47</v>
      </c>
      <c r="H34" s="7">
        <v>930</v>
      </c>
      <c r="I34" s="7">
        <v>1264.08</v>
      </c>
      <c r="J34" s="7">
        <v>333.25</v>
      </c>
      <c r="K34" s="7">
        <v>362.61</v>
      </c>
      <c r="L34" s="7">
        <v>666.5</v>
      </c>
      <c r="M34" s="7">
        <v>724.07</v>
      </c>
      <c r="O34" s="2">
        <f t="shared" si="0"/>
        <v>0.842780303030303</v>
      </c>
      <c r="P34" s="2">
        <f t="shared" si="1"/>
        <v>1.3592258064516127</v>
      </c>
      <c r="Q34" s="2">
        <f t="shared" si="2"/>
        <v>1.0881020255063767</v>
      </c>
      <c r="R34" s="2">
        <f t="shared" si="3"/>
        <v>1.0863765941485373</v>
      </c>
      <c r="S34" s="6"/>
      <c r="T34" s="2">
        <f t="shared" si="4"/>
        <v>1</v>
      </c>
      <c r="U34" s="2">
        <f t="shared" si="5"/>
        <v>1</v>
      </c>
      <c r="V34" s="3"/>
      <c r="W34" s="2">
        <v>1.0327116104868914</v>
      </c>
      <c r="X34" s="2">
        <v>1.4298602150537634</v>
      </c>
      <c r="Y34" s="2">
        <v>1.1312228057014253</v>
      </c>
      <c r="Z34" s="2">
        <v>1.1700375093773443</v>
      </c>
    </row>
    <row r="35" spans="1:26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1087.5</v>
      </c>
      <c r="G35" s="7">
        <v>902.25</v>
      </c>
      <c r="H35" s="7">
        <v>465</v>
      </c>
      <c r="I35" s="7">
        <v>532.67</v>
      </c>
      <c r="J35" s="7">
        <v>333.25</v>
      </c>
      <c r="K35" s="7">
        <v>370.4</v>
      </c>
      <c r="L35" s="7">
        <v>333.25</v>
      </c>
      <c r="M35" s="7">
        <v>354.72</v>
      </c>
      <c r="O35" s="2">
        <f t="shared" si="0"/>
        <v>0.829655172413793</v>
      </c>
      <c r="P35" s="2">
        <f t="shared" si="1"/>
        <v>1.14552688172043</v>
      </c>
      <c r="Q35" s="2">
        <f t="shared" si="2"/>
        <v>1.1114778694673668</v>
      </c>
      <c r="R35" s="2">
        <f t="shared" si="3"/>
        <v>1.0644261065266318</v>
      </c>
      <c r="S35" s="6"/>
      <c r="T35" s="2">
        <f t="shared" si="4"/>
        <v>0.9875910270671115</v>
      </c>
      <c r="U35" s="2">
        <f t="shared" si="5"/>
        <v>1</v>
      </c>
      <c r="V35" s="3"/>
      <c r="W35" s="2">
        <v>1.0194104308390024</v>
      </c>
      <c r="X35" s="2">
        <v>1.3770967741935485</v>
      </c>
      <c r="Y35" s="2">
        <v>1.0748687171792948</v>
      </c>
      <c r="Z35" s="2">
        <v>1.061575393848462</v>
      </c>
    </row>
    <row r="36" spans="1:26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2017.5</v>
      </c>
      <c r="G36" s="7">
        <v>1871.58</v>
      </c>
      <c r="H36" s="7">
        <v>1860</v>
      </c>
      <c r="I36" s="7">
        <v>2269.75</v>
      </c>
      <c r="J36" s="7">
        <v>666.5</v>
      </c>
      <c r="K36" s="7">
        <v>712.7</v>
      </c>
      <c r="L36" s="7">
        <v>666.5</v>
      </c>
      <c r="M36" s="7">
        <v>1253.62</v>
      </c>
      <c r="O36" s="2">
        <f t="shared" si="0"/>
        <v>0.9276728624535315</v>
      </c>
      <c r="P36" s="2">
        <f t="shared" si="1"/>
        <v>1.220295698924731</v>
      </c>
      <c r="Q36" s="2">
        <f t="shared" si="2"/>
        <v>1.0693173293323333</v>
      </c>
      <c r="R36" s="2">
        <f t="shared" si="3"/>
        <v>1.8809002250562639</v>
      </c>
      <c r="S36" s="6"/>
      <c r="T36" s="2">
        <f t="shared" si="4"/>
        <v>1</v>
      </c>
      <c r="U36" s="2">
        <f t="shared" si="5"/>
        <v>1</v>
      </c>
      <c r="V36" s="3"/>
      <c r="W36" s="2">
        <v>0.9412054120541206</v>
      </c>
      <c r="X36" s="2">
        <v>1.2579462365591398</v>
      </c>
      <c r="Y36" s="2">
        <v>1.2003300825206302</v>
      </c>
      <c r="Z36" s="2">
        <v>1.8833158289572394</v>
      </c>
    </row>
    <row r="37" spans="1:26" ht="15">
      <c r="A37" s="7" t="s">
        <v>72</v>
      </c>
      <c r="B37" s="7" t="s">
        <v>73</v>
      </c>
      <c r="C37" s="7" t="s">
        <v>81</v>
      </c>
      <c r="D37" s="7" t="s">
        <v>28</v>
      </c>
      <c r="E37" s="7"/>
      <c r="F37" s="7">
        <v>1245</v>
      </c>
      <c r="G37" s="7">
        <v>1312.82</v>
      </c>
      <c r="H37" s="7">
        <v>1395</v>
      </c>
      <c r="I37" s="7">
        <v>1555.45</v>
      </c>
      <c r="J37" s="7">
        <v>333.25</v>
      </c>
      <c r="K37" s="7">
        <v>401.88</v>
      </c>
      <c r="L37" s="7">
        <v>666.5</v>
      </c>
      <c r="M37" s="7">
        <v>1203.85</v>
      </c>
      <c r="O37" s="2">
        <f t="shared" si="0"/>
        <v>1.0544738955823292</v>
      </c>
      <c r="P37" s="2">
        <f t="shared" si="1"/>
        <v>1.1150179211469535</v>
      </c>
      <c r="Q37" s="2">
        <f t="shared" si="2"/>
        <v>1.2059414853713428</v>
      </c>
      <c r="R37" s="2">
        <f t="shared" si="3"/>
        <v>1.8062265566391598</v>
      </c>
      <c r="S37" s="6"/>
      <c r="T37" s="2">
        <f t="shared" si="4"/>
        <v>1</v>
      </c>
      <c r="U37" s="2">
        <f t="shared" si="5"/>
        <v>1</v>
      </c>
      <c r="V37" s="3"/>
      <c r="W37" s="2">
        <v>1.054329411764706</v>
      </c>
      <c r="X37" s="2">
        <v>1.097347670250896</v>
      </c>
      <c r="Y37" s="2">
        <v>1.072828207051763</v>
      </c>
      <c r="Z37" s="2">
        <v>1.5906526631657916</v>
      </c>
    </row>
    <row r="38" spans="1:26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2017.5</v>
      </c>
      <c r="G38" s="7">
        <v>1802.05</v>
      </c>
      <c r="H38" s="7">
        <v>1860</v>
      </c>
      <c r="I38" s="7">
        <v>2553.95</v>
      </c>
      <c r="J38" s="7">
        <v>666.5</v>
      </c>
      <c r="K38" s="7">
        <v>525.38</v>
      </c>
      <c r="L38" s="7">
        <v>999.75</v>
      </c>
      <c r="M38" s="7">
        <v>1317.18</v>
      </c>
      <c r="O38" s="2">
        <f t="shared" si="0"/>
        <v>0.8932094175960347</v>
      </c>
      <c r="P38" s="2">
        <f t="shared" si="1"/>
        <v>1.3730913978494623</v>
      </c>
      <c r="Q38" s="2">
        <f t="shared" si="2"/>
        <v>0.7882670667666917</v>
      </c>
      <c r="R38" s="2">
        <f t="shared" si="3"/>
        <v>1.317509377344336</v>
      </c>
      <c r="S38" s="6"/>
      <c r="T38" s="2">
        <f t="shared" si="4"/>
        <v>1</v>
      </c>
      <c r="U38" s="2">
        <f t="shared" si="5"/>
        <v>1</v>
      </c>
      <c r="V38" s="3"/>
      <c r="W38" s="2">
        <v>1.0198031980319804</v>
      </c>
      <c r="X38" s="2">
        <v>1.409693548387097</v>
      </c>
      <c r="Y38" s="2">
        <v>1.0123480870217554</v>
      </c>
      <c r="Z38" s="2">
        <v>1.1539084771192798</v>
      </c>
    </row>
    <row r="39" spans="1:26" ht="15">
      <c r="A39" s="7" t="s">
        <v>85</v>
      </c>
      <c r="B39" s="7" t="s">
        <v>86</v>
      </c>
      <c r="C39" s="7" t="s">
        <v>87</v>
      </c>
      <c r="D39" s="7" t="s">
        <v>28</v>
      </c>
      <c r="E39" s="7"/>
      <c r="F39" s="7">
        <v>1785</v>
      </c>
      <c r="G39" s="7">
        <v>1645.37</v>
      </c>
      <c r="H39" s="7">
        <v>2092.5</v>
      </c>
      <c r="I39" s="7">
        <v>2164.95</v>
      </c>
      <c r="J39" s="7">
        <v>333.25</v>
      </c>
      <c r="K39" s="7">
        <v>361.15</v>
      </c>
      <c r="L39" s="7">
        <v>1333</v>
      </c>
      <c r="M39" s="7">
        <v>1082.62</v>
      </c>
      <c r="O39" s="2">
        <f t="shared" si="0"/>
        <v>0.9217759103641456</v>
      </c>
      <c r="P39" s="2">
        <f t="shared" si="1"/>
        <v>1.0346236559139783</v>
      </c>
      <c r="Q39" s="2">
        <f t="shared" si="2"/>
        <v>1.083720930232558</v>
      </c>
      <c r="R39" s="2">
        <f t="shared" si="3"/>
        <v>0.8121680420105025</v>
      </c>
      <c r="S39" s="6"/>
      <c r="T39" s="2">
        <f t="shared" si="4"/>
        <v>0.978199783139062</v>
      </c>
      <c r="U39" s="2">
        <f>IF(((K39/J39)+(M39/L39))/2&gt;1,1,((K39/J39)+(M39/L39))/2)</f>
        <v>0.9479444861215303</v>
      </c>
      <c r="V39" s="3"/>
      <c r="W39" s="2">
        <v>0.9695166666666667</v>
      </c>
      <c r="X39" s="2">
        <v>1.2030728793309438</v>
      </c>
      <c r="Y39" s="2">
        <v>1.1148387096774193</v>
      </c>
      <c r="Z39" s="2">
        <v>0.9908702175543885</v>
      </c>
    </row>
    <row r="40" spans="1:26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1635</v>
      </c>
      <c r="G40" s="7">
        <v>1308.25</v>
      </c>
      <c r="H40" s="7">
        <v>697.5</v>
      </c>
      <c r="I40" s="7">
        <v>1025.67</v>
      </c>
      <c r="J40" s="7">
        <v>333.25</v>
      </c>
      <c r="K40" s="7">
        <v>413.56</v>
      </c>
      <c r="L40" s="7">
        <v>666.5</v>
      </c>
      <c r="M40" s="7">
        <v>654.95</v>
      </c>
      <c r="O40" s="2">
        <f t="shared" si="0"/>
        <v>0.8001529051987768</v>
      </c>
      <c r="P40" s="2">
        <f t="shared" si="1"/>
        <v>1.470494623655914</v>
      </c>
      <c r="Q40" s="2">
        <f t="shared" si="2"/>
        <v>1.2409902475618906</v>
      </c>
      <c r="R40" s="2">
        <f t="shared" si="3"/>
        <v>0.9826706676669168</v>
      </c>
      <c r="S40" s="6"/>
      <c r="T40" s="2">
        <f t="shared" si="4"/>
        <v>1</v>
      </c>
      <c r="U40" s="2">
        <f t="shared" si="5"/>
        <v>1</v>
      </c>
      <c r="V40" s="3"/>
      <c r="W40" s="2">
        <v>1.0264166666666668</v>
      </c>
      <c r="X40" s="2">
        <v>1.2987813620071684</v>
      </c>
      <c r="Y40" s="2">
        <v>1.1395648912228056</v>
      </c>
      <c r="Z40" s="2">
        <v>1.0645761440360089</v>
      </c>
    </row>
    <row r="41" spans="1:26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1477.5</v>
      </c>
      <c r="G41" s="7">
        <v>1423.57</v>
      </c>
      <c r="H41" s="7">
        <v>697.5</v>
      </c>
      <c r="I41" s="7">
        <v>879.03</v>
      </c>
      <c r="J41" s="7">
        <v>333.25</v>
      </c>
      <c r="K41" s="7">
        <v>415.43</v>
      </c>
      <c r="L41" s="7">
        <v>666.5</v>
      </c>
      <c r="M41" s="7">
        <v>697.07</v>
      </c>
      <c r="O41" s="2">
        <f t="shared" si="0"/>
        <v>0.9634991539763113</v>
      </c>
      <c r="P41" s="2">
        <f t="shared" si="1"/>
        <v>1.260258064516129</v>
      </c>
      <c r="Q41" s="2">
        <f t="shared" si="2"/>
        <v>1.2466016504126032</v>
      </c>
      <c r="R41" s="2">
        <f t="shared" si="3"/>
        <v>1.0458664666166542</v>
      </c>
      <c r="S41" s="6"/>
      <c r="T41" s="2">
        <f t="shared" si="4"/>
        <v>1</v>
      </c>
      <c r="U41" s="2">
        <f t="shared" si="5"/>
        <v>1</v>
      </c>
      <c r="V41" s="3"/>
      <c r="W41" s="2">
        <v>0.9714228855721394</v>
      </c>
      <c r="X41" s="2">
        <v>1.5704229390681002</v>
      </c>
      <c r="Y41" s="2">
        <v>1.4138034508627155</v>
      </c>
      <c r="Z41" s="2">
        <v>0.9282370592648161</v>
      </c>
    </row>
    <row r="42" spans="1:26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1087.5</v>
      </c>
      <c r="G42" s="7">
        <v>1523.15</v>
      </c>
      <c r="H42" s="7">
        <v>2790</v>
      </c>
      <c r="I42" s="7">
        <v>2828.97</v>
      </c>
      <c r="J42" s="7">
        <v>333.25</v>
      </c>
      <c r="K42" s="7">
        <v>358.03</v>
      </c>
      <c r="L42" s="7">
        <v>666.5</v>
      </c>
      <c r="M42" s="7">
        <v>1134.27</v>
      </c>
      <c r="O42" s="2">
        <f t="shared" si="0"/>
        <v>1.4005977011494253</v>
      </c>
      <c r="P42" s="2">
        <f t="shared" si="1"/>
        <v>1.0139677419354838</v>
      </c>
      <c r="Q42" s="2">
        <f t="shared" si="2"/>
        <v>1.0743585896474117</v>
      </c>
      <c r="R42" s="2">
        <f t="shared" si="3"/>
        <v>1.7018304576144037</v>
      </c>
      <c r="S42" s="6"/>
      <c r="T42" s="2">
        <f t="shared" si="4"/>
        <v>1</v>
      </c>
      <c r="U42" s="2">
        <f t="shared" si="5"/>
        <v>1</v>
      </c>
      <c r="V42" s="3"/>
      <c r="W42" s="2">
        <v>1.6339410430839003</v>
      </c>
      <c r="X42" s="2">
        <v>0.922910394265233</v>
      </c>
      <c r="Y42" s="2">
        <v>1.1019054763690923</v>
      </c>
      <c r="Z42" s="2">
        <v>1.6962940735183796</v>
      </c>
    </row>
    <row r="43" spans="1:26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1087.5</v>
      </c>
      <c r="G43" s="7">
        <v>1311.5</v>
      </c>
      <c r="H43" s="7">
        <v>1627.5</v>
      </c>
      <c r="I43" s="7">
        <v>1828.2</v>
      </c>
      <c r="J43" s="7">
        <v>333.25</v>
      </c>
      <c r="K43" s="7">
        <v>356.75</v>
      </c>
      <c r="L43" s="7">
        <v>666.5</v>
      </c>
      <c r="M43" s="7">
        <v>677.7</v>
      </c>
      <c r="O43" s="2">
        <f t="shared" si="0"/>
        <v>1.205977011494253</v>
      </c>
      <c r="P43" s="2">
        <f t="shared" si="1"/>
        <v>1.1233179723502305</v>
      </c>
      <c r="Q43" s="2">
        <f t="shared" si="2"/>
        <v>1.0705176294073517</v>
      </c>
      <c r="R43" s="2">
        <f t="shared" si="3"/>
        <v>1.0168042010502627</v>
      </c>
      <c r="S43" s="6"/>
      <c r="T43" s="2">
        <f t="shared" si="4"/>
        <v>1</v>
      </c>
      <c r="U43" s="2">
        <f t="shared" si="5"/>
        <v>1</v>
      </c>
      <c r="V43" s="3"/>
      <c r="W43" s="2">
        <v>1.1089977324263038</v>
      </c>
      <c r="X43" s="2">
        <v>1.0862549923195086</v>
      </c>
      <c r="Y43" s="2">
        <v>1.068417104276069</v>
      </c>
      <c r="Z43" s="2">
        <v>0.8444561140285072</v>
      </c>
    </row>
    <row r="44" spans="1:26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1552.5</v>
      </c>
      <c r="G44" s="7">
        <v>1820.07</v>
      </c>
      <c r="H44" s="7">
        <v>1395</v>
      </c>
      <c r="I44" s="7">
        <v>3359.5</v>
      </c>
      <c r="J44" s="7">
        <v>666.5</v>
      </c>
      <c r="K44" s="7">
        <v>834.11</v>
      </c>
      <c r="L44" s="7">
        <v>1333</v>
      </c>
      <c r="M44" s="7">
        <v>2302.18</v>
      </c>
      <c r="O44" s="2">
        <f t="shared" si="0"/>
        <v>1.1723478260869564</v>
      </c>
      <c r="P44" s="2">
        <f t="shared" si="1"/>
        <v>2.4082437275985664</v>
      </c>
      <c r="Q44" s="2">
        <f t="shared" si="2"/>
        <v>1.251477869467367</v>
      </c>
      <c r="R44" s="2">
        <f t="shared" si="3"/>
        <v>1.7270667666916728</v>
      </c>
      <c r="S44" s="6"/>
      <c r="T44" s="2">
        <f t="shared" si="4"/>
        <v>1</v>
      </c>
      <c r="U44" s="2">
        <f t="shared" si="5"/>
        <v>1</v>
      </c>
      <c r="V44" s="3"/>
      <c r="W44" s="2">
        <v>1.352006379585327</v>
      </c>
      <c r="X44" s="2">
        <v>2.078358422939068</v>
      </c>
      <c r="Y44" s="2">
        <v>1.2501875468867216</v>
      </c>
      <c r="Z44" s="2">
        <v>1.6155588897224307</v>
      </c>
    </row>
    <row r="45" spans="1:26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1087.5</v>
      </c>
      <c r="G45" s="7">
        <v>1121.2</v>
      </c>
      <c r="H45" s="7">
        <v>2092.5</v>
      </c>
      <c r="I45" s="7">
        <v>3418.83</v>
      </c>
      <c r="J45" s="7">
        <v>333.25</v>
      </c>
      <c r="K45" s="7">
        <v>379.5</v>
      </c>
      <c r="L45" s="7">
        <v>999.75</v>
      </c>
      <c r="M45" s="7">
        <v>2405.93</v>
      </c>
      <c r="O45" s="2">
        <f t="shared" si="0"/>
        <v>1.0309885057471264</v>
      </c>
      <c r="P45" s="2">
        <f t="shared" si="1"/>
        <v>1.6338494623655913</v>
      </c>
      <c r="Q45" s="2">
        <f t="shared" si="2"/>
        <v>1.1387846961740435</v>
      </c>
      <c r="R45" s="2">
        <f t="shared" si="3"/>
        <v>2.406531632908227</v>
      </c>
      <c r="S45" s="6"/>
      <c r="T45" s="2">
        <f t="shared" si="4"/>
        <v>1</v>
      </c>
      <c r="U45" s="2">
        <f t="shared" si="5"/>
        <v>1</v>
      </c>
      <c r="V45" s="3"/>
      <c r="W45" s="2">
        <v>1.0829297052154196</v>
      </c>
      <c r="X45" s="2">
        <v>1.52405256869773</v>
      </c>
      <c r="Y45" s="2">
        <v>1.158649662415604</v>
      </c>
      <c r="Z45" s="2">
        <v>2.2737684421105273</v>
      </c>
    </row>
    <row r="46" spans="1:26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1552.5</v>
      </c>
      <c r="G46" s="7">
        <v>1320.25</v>
      </c>
      <c r="H46" s="7">
        <v>1395</v>
      </c>
      <c r="I46" s="7">
        <v>1346.48</v>
      </c>
      <c r="J46" s="7">
        <v>666.5</v>
      </c>
      <c r="K46" s="7">
        <v>765.49</v>
      </c>
      <c r="L46" s="7">
        <v>666.5</v>
      </c>
      <c r="M46" s="7">
        <v>592.88</v>
      </c>
      <c r="O46" s="2">
        <f t="shared" si="0"/>
        <v>0.850402576489533</v>
      </c>
      <c r="P46" s="2">
        <f t="shared" si="1"/>
        <v>0.9652186379928316</v>
      </c>
      <c r="Q46" s="2">
        <f t="shared" si="2"/>
        <v>1.1485221305326332</v>
      </c>
      <c r="R46" s="2">
        <f t="shared" si="3"/>
        <v>0.8895423855963991</v>
      </c>
      <c r="S46" s="6"/>
      <c r="T46" s="2">
        <f t="shared" si="4"/>
        <v>0.9078106072411822</v>
      </c>
      <c r="U46" s="2">
        <f t="shared" si="5"/>
        <v>1</v>
      </c>
      <c r="V46" s="3"/>
      <c r="W46" s="2">
        <v>1.042200956937799</v>
      </c>
      <c r="X46" s="2">
        <v>1.0790681003584228</v>
      </c>
      <c r="Y46" s="2">
        <v>0.9198799699924981</v>
      </c>
      <c r="Z46" s="2">
        <v>1.0602100525131282</v>
      </c>
    </row>
    <row r="47" spans="1:26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1552.5</v>
      </c>
      <c r="G47" s="7">
        <v>1024.82</v>
      </c>
      <c r="H47" s="7">
        <v>1395</v>
      </c>
      <c r="I47" s="7">
        <v>2470.68</v>
      </c>
      <c r="J47" s="7">
        <v>666.5</v>
      </c>
      <c r="K47" s="7">
        <v>707.3</v>
      </c>
      <c r="L47" s="7">
        <v>666.5</v>
      </c>
      <c r="M47" s="7">
        <v>955.62</v>
      </c>
      <c r="O47" s="2">
        <f t="shared" si="0"/>
        <v>0.660109500805153</v>
      </c>
      <c r="P47" s="2">
        <f t="shared" si="1"/>
        <v>1.7710967741935482</v>
      </c>
      <c r="Q47" s="2">
        <f t="shared" si="2"/>
        <v>1.0612153038259564</v>
      </c>
      <c r="R47" s="2">
        <f t="shared" si="3"/>
        <v>1.4337884471117779</v>
      </c>
      <c r="S47" s="6"/>
      <c r="T47" s="2">
        <f t="shared" si="4"/>
        <v>1</v>
      </c>
      <c r="U47" s="2">
        <f t="shared" si="5"/>
        <v>1</v>
      </c>
      <c r="V47" s="3"/>
      <c r="W47" s="2">
        <v>0.7227304625199362</v>
      </c>
      <c r="X47" s="2">
        <v>1.669247311827957</v>
      </c>
      <c r="Y47" s="2">
        <v>1.0290172543135785</v>
      </c>
      <c r="Z47" s="2">
        <v>1.5299024756189046</v>
      </c>
    </row>
    <row r="48" spans="1:26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1320</v>
      </c>
      <c r="G48" s="7">
        <v>935.22</v>
      </c>
      <c r="H48" s="7">
        <v>1162.5</v>
      </c>
      <c r="I48" s="7">
        <v>882.83</v>
      </c>
      <c r="J48" s="7">
        <v>333.25</v>
      </c>
      <c r="K48" s="7">
        <v>356.23</v>
      </c>
      <c r="L48" s="7">
        <v>333.25</v>
      </c>
      <c r="M48" s="7">
        <v>411.87</v>
      </c>
      <c r="O48" s="2">
        <f t="shared" si="0"/>
        <v>0.7085</v>
      </c>
      <c r="P48" s="2">
        <f t="shared" si="1"/>
        <v>0.7594236559139785</v>
      </c>
      <c r="Q48" s="2">
        <f t="shared" si="2"/>
        <v>1.0689572393098274</v>
      </c>
      <c r="R48" s="2">
        <f t="shared" si="3"/>
        <v>1.2359189797449361</v>
      </c>
      <c r="S48" s="6"/>
      <c r="T48" s="2">
        <f t="shared" si="4"/>
        <v>0.7339618279569893</v>
      </c>
      <c r="U48" s="2">
        <f t="shared" si="5"/>
        <v>1</v>
      </c>
      <c r="V48" s="3"/>
      <c r="W48" s="2">
        <v>0.6069138576779026</v>
      </c>
      <c r="X48" s="2">
        <v>0.8461247311827957</v>
      </c>
      <c r="Y48" s="2">
        <v>1.0637659414853713</v>
      </c>
      <c r="Z48" s="2">
        <v>1.097734433608402</v>
      </c>
    </row>
    <row r="49" spans="1:26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1635</v>
      </c>
      <c r="G49" s="7">
        <v>1201.48</v>
      </c>
      <c r="H49" s="7">
        <v>697.5</v>
      </c>
      <c r="I49" s="7">
        <v>1123.47</v>
      </c>
      <c r="J49" s="7">
        <v>333.25</v>
      </c>
      <c r="K49" s="7">
        <v>321.12</v>
      </c>
      <c r="L49" s="7">
        <v>666.5</v>
      </c>
      <c r="M49" s="7">
        <v>1159.05</v>
      </c>
      <c r="O49" s="2">
        <f t="shared" si="0"/>
        <v>0.7348501529051988</v>
      </c>
      <c r="P49" s="2">
        <f t="shared" si="1"/>
        <v>1.6107096774193548</v>
      </c>
      <c r="Q49" s="2">
        <f t="shared" si="2"/>
        <v>0.9636009002250563</v>
      </c>
      <c r="R49" s="2">
        <f t="shared" si="3"/>
        <v>1.7390097524381094</v>
      </c>
      <c r="S49" s="6"/>
      <c r="T49" s="2">
        <f t="shared" si="4"/>
        <v>1</v>
      </c>
      <c r="U49" s="2">
        <f t="shared" si="5"/>
        <v>1</v>
      </c>
      <c r="V49" s="3"/>
      <c r="W49" s="2">
        <v>0.9834999999999999</v>
      </c>
      <c r="X49" s="2">
        <v>2.0406451612903225</v>
      </c>
      <c r="Y49" s="2">
        <v>1.0678169542385596</v>
      </c>
      <c r="Z49" s="2">
        <v>2.081575393848462</v>
      </c>
    </row>
    <row r="50" spans="1:26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1087.5</v>
      </c>
      <c r="G50" s="7">
        <v>1149.57</v>
      </c>
      <c r="H50" s="7">
        <v>930</v>
      </c>
      <c r="I50" s="7">
        <v>2578.15</v>
      </c>
      <c r="J50" s="7">
        <v>333.25</v>
      </c>
      <c r="K50" s="7">
        <v>366.62</v>
      </c>
      <c r="L50" s="7">
        <v>666.5</v>
      </c>
      <c r="M50" s="7">
        <v>688.73</v>
      </c>
      <c r="O50" s="2">
        <f t="shared" si="0"/>
        <v>1.0570758620689655</v>
      </c>
      <c r="P50" s="2">
        <f t="shared" si="1"/>
        <v>2.772204301075269</v>
      </c>
      <c r="Q50" s="2">
        <f t="shared" si="2"/>
        <v>1.1001350337584397</v>
      </c>
      <c r="R50" s="2">
        <f t="shared" si="3"/>
        <v>1.0333533383345836</v>
      </c>
      <c r="S50" s="6"/>
      <c r="T50" s="2">
        <f t="shared" si="4"/>
        <v>1</v>
      </c>
      <c r="U50" s="2">
        <f t="shared" si="5"/>
        <v>1</v>
      </c>
      <c r="V50" s="3"/>
      <c r="W50" s="2">
        <v>1.2615600907029478</v>
      </c>
      <c r="X50" s="2">
        <v>2.759677419354839</v>
      </c>
      <c r="Y50" s="2">
        <v>1.0272168042010503</v>
      </c>
      <c r="Z50" s="2">
        <v>1.2333533383345836</v>
      </c>
    </row>
    <row r="51" spans="1:26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1320</v>
      </c>
      <c r="G51" s="7">
        <v>1382.57</v>
      </c>
      <c r="H51" s="7">
        <v>1627.5</v>
      </c>
      <c r="I51" s="7">
        <v>3485.25</v>
      </c>
      <c r="J51" s="7">
        <v>333.25</v>
      </c>
      <c r="K51" s="7">
        <v>345.27</v>
      </c>
      <c r="L51" s="7">
        <v>1333</v>
      </c>
      <c r="M51" s="7">
        <v>1560.03</v>
      </c>
      <c r="O51" s="2">
        <f t="shared" si="0"/>
        <v>1.047401515151515</v>
      </c>
      <c r="P51" s="2">
        <f t="shared" si="1"/>
        <v>2.14147465437788</v>
      </c>
      <c r="Q51" s="2">
        <f t="shared" si="2"/>
        <v>1.0360690172543134</v>
      </c>
      <c r="R51" s="2">
        <f t="shared" si="3"/>
        <v>1.1703150787696923</v>
      </c>
      <c r="S51" s="6"/>
      <c r="T51" s="2">
        <f t="shared" si="4"/>
        <v>1</v>
      </c>
      <c r="U51" s="2">
        <f t="shared" si="5"/>
        <v>1</v>
      </c>
      <c r="V51" s="3"/>
      <c r="W51" s="2">
        <v>0.9728838951310861</v>
      </c>
      <c r="X51" s="2">
        <v>2.2254869431643627</v>
      </c>
      <c r="Y51" s="2">
        <v>1.1375843960990248</v>
      </c>
      <c r="Z51" s="2">
        <v>1.2075168792198048</v>
      </c>
    </row>
    <row r="52" spans="1:26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1227</v>
      </c>
      <c r="G52" s="7">
        <v>632.5</v>
      </c>
      <c r="H52" s="7">
        <v>697.5</v>
      </c>
      <c r="I52" s="7">
        <v>1369</v>
      </c>
      <c r="J52" s="7">
        <v>333.25</v>
      </c>
      <c r="K52" s="7">
        <v>333.25</v>
      </c>
      <c r="L52" s="7">
        <v>666.5</v>
      </c>
      <c r="M52" s="7">
        <v>666.5</v>
      </c>
      <c r="O52" s="2">
        <f t="shared" si="0"/>
        <v>0.5154849225753871</v>
      </c>
      <c r="P52" s="2">
        <f t="shared" si="1"/>
        <v>1.9627240143369176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2">
        <v>0.533011272141707</v>
      </c>
      <c r="X52" s="2">
        <v>1.864516129032258</v>
      </c>
      <c r="Y52" s="2">
        <v>0.9999399849962491</v>
      </c>
      <c r="Z52" s="2">
        <v>1</v>
      </c>
    </row>
    <row r="53" spans="1:26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1583.5</v>
      </c>
      <c r="G53" s="7">
        <v>1338</v>
      </c>
      <c r="H53" s="7">
        <v>1426</v>
      </c>
      <c r="I53" s="7">
        <v>2432.5</v>
      </c>
      <c r="J53" s="7">
        <v>666.5</v>
      </c>
      <c r="K53" s="7">
        <v>677.25</v>
      </c>
      <c r="L53" s="7">
        <v>666.5</v>
      </c>
      <c r="M53" s="7">
        <v>1322.25</v>
      </c>
      <c r="O53" s="2">
        <f t="shared" si="0"/>
        <v>0.8449636880328386</v>
      </c>
      <c r="P53" s="2">
        <f t="shared" si="1"/>
        <v>1.705820476858345</v>
      </c>
      <c r="Q53" s="2">
        <f t="shared" si="2"/>
        <v>1.0161290322580645</v>
      </c>
      <c r="R53" s="2">
        <f t="shared" si="3"/>
        <v>1.9838709677419355</v>
      </c>
      <c r="S53" s="6"/>
      <c r="T53" s="2">
        <f t="shared" si="4"/>
        <v>1</v>
      </c>
      <c r="U53" s="2">
        <f t="shared" si="5"/>
        <v>1</v>
      </c>
      <c r="V53" s="3"/>
      <c r="W53" s="2">
        <v>0.9264935877385049</v>
      </c>
      <c r="X53" s="2">
        <v>1.8927068723702665</v>
      </c>
      <c r="Y53" s="2">
        <v>1.0161290322580645</v>
      </c>
      <c r="Z53" s="2">
        <v>1.9838709677419355</v>
      </c>
    </row>
    <row r="54" spans="1:26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1227</v>
      </c>
      <c r="G54" s="7">
        <v>1406.5</v>
      </c>
      <c r="H54" s="7">
        <v>6060.5</v>
      </c>
      <c r="I54" s="7">
        <v>5750</v>
      </c>
      <c r="J54" s="7">
        <v>999.75</v>
      </c>
      <c r="K54" s="7">
        <v>1081</v>
      </c>
      <c r="L54" s="7">
        <v>4998.75</v>
      </c>
      <c r="M54" s="7">
        <v>4370</v>
      </c>
      <c r="O54" s="2">
        <f t="shared" si="0"/>
        <v>1.1462917685411573</v>
      </c>
      <c r="P54" s="2">
        <f t="shared" si="1"/>
        <v>0.9487666034155597</v>
      </c>
      <c r="Q54" s="2">
        <f t="shared" si="2"/>
        <v>1.081270317579395</v>
      </c>
      <c r="R54" s="2">
        <f t="shared" si="3"/>
        <v>0.8742185546386597</v>
      </c>
      <c r="S54" s="6"/>
      <c r="T54" s="2">
        <f t="shared" si="4"/>
        <v>1</v>
      </c>
      <c r="U54" s="2">
        <f t="shared" si="5"/>
        <v>0.9777444361090273</v>
      </c>
      <c r="V54" s="3"/>
      <c r="W54" s="2">
        <v>1.2053140096618358</v>
      </c>
      <c r="X54" s="2">
        <v>0.9575942578995132</v>
      </c>
      <c r="Y54" s="2">
        <v>1</v>
      </c>
      <c r="Z54" s="2">
        <v>0.8344086021505376</v>
      </c>
    </row>
    <row r="55" spans="1:26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1227</v>
      </c>
      <c r="G55" s="7">
        <v>703</v>
      </c>
      <c r="H55" s="7">
        <v>1069.5</v>
      </c>
      <c r="I55" s="7">
        <v>1213.5</v>
      </c>
      <c r="J55" s="7">
        <v>333.25</v>
      </c>
      <c r="K55" s="7">
        <v>333.25</v>
      </c>
      <c r="L55" s="7">
        <v>666.5</v>
      </c>
      <c r="M55" s="7">
        <v>666.5</v>
      </c>
      <c r="O55" s="2">
        <f t="shared" si="0"/>
        <v>0.5729421352893236</v>
      </c>
      <c r="P55" s="2">
        <f t="shared" si="1"/>
        <v>1.1346423562412342</v>
      </c>
      <c r="Q55" s="2">
        <f t="shared" si="2"/>
        <v>1</v>
      </c>
      <c r="R55" s="2">
        <f t="shared" si="3"/>
        <v>1</v>
      </c>
      <c r="S55" s="6"/>
      <c r="T55" s="2">
        <f t="shared" si="4"/>
        <v>0.8537922457652789</v>
      </c>
      <c r="U55" s="2">
        <f t="shared" si="5"/>
        <v>1</v>
      </c>
      <c r="V55" s="3"/>
      <c r="W55" s="2">
        <v>0.5418679549114331</v>
      </c>
      <c r="X55" s="2">
        <v>1.0336605890603086</v>
      </c>
      <c r="Y55" s="2">
        <v>1</v>
      </c>
      <c r="Z55" s="2">
        <v>1</v>
      </c>
    </row>
    <row r="56" spans="1:26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1227</v>
      </c>
      <c r="G56" s="7">
        <v>523.5</v>
      </c>
      <c r="H56" s="7">
        <v>713</v>
      </c>
      <c r="I56" s="7">
        <v>1148</v>
      </c>
      <c r="J56" s="7">
        <v>333.25</v>
      </c>
      <c r="K56" s="7">
        <v>333.25</v>
      </c>
      <c r="L56" s="7">
        <v>666.5</v>
      </c>
      <c r="M56" s="7">
        <v>666.5</v>
      </c>
      <c r="O56" s="2">
        <f t="shared" si="0"/>
        <v>0.42665036674816625</v>
      </c>
      <c r="P56" s="2">
        <f t="shared" si="1"/>
        <v>1.6100981767180926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0.48188405797101447</v>
      </c>
      <c r="X56" s="2">
        <v>1.753155680224404</v>
      </c>
      <c r="Y56" s="2">
        <v>1</v>
      </c>
      <c r="Z56" s="2">
        <v>1</v>
      </c>
    </row>
    <row r="57" spans="1:26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1227</v>
      </c>
      <c r="G57" s="7">
        <v>911.5</v>
      </c>
      <c r="H57" s="7">
        <v>1247.75</v>
      </c>
      <c r="I57" s="7">
        <v>1733.5</v>
      </c>
      <c r="J57" s="7">
        <v>333.25</v>
      </c>
      <c r="K57" s="7">
        <v>333.25</v>
      </c>
      <c r="L57" s="7">
        <v>999.75</v>
      </c>
      <c r="M57" s="7">
        <v>999.75</v>
      </c>
      <c r="O57" s="2">
        <f t="shared" si="0"/>
        <v>0.7428687856560717</v>
      </c>
      <c r="P57" s="2">
        <f t="shared" si="1"/>
        <v>1.3893007413344018</v>
      </c>
      <c r="Q57" s="2">
        <f t="shared" si="2"/>
        <v>1</v>
      </c>
      <c r="R57" s="2">
        <f t="shared" si="3"/>
        <v>1</v>
      </c>
      <c r="S57" s="6"/>
      <c r="T57" s="2">
        <f t="shared" si="4"/>
        <v>1</v>
      </c>
      <c r="U57" s="2">
        <f t="shared" si="5"/>
        <v>1</v>
      </c>
      <c r="V57" s="3"/>
      <c r="W57" s="2">
        <v>0.5881642512077294</v>
      </c>
      <c r="X57" s="2">
        <v>1.4105389701462632</v>
      </c>
      <c r="Y57" s="2">
        <v>1</v>
      </c>
      <c r="Z57" s="2">
        <v>1.043010752688172</v>
      </c>
    </row>
    <row r="58" spans="1:26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1227</v>
      </c>
      <c r="G58" s="7">
        <v>632.5</v>
      </c>
      <c r="H58" s="7">
        <v>713</v>
      </c>
      <c r="I58" s="7">
        <v>989</v>
      </c>
      <c r="J58" s="7">
        <v>333.25</v>
      </c>
      <c r="K58" s="7">
        <v>333.25</v>
      </c>
      <c r="L58" s="7">
        <v>666.5</v>
      </c>
      <c r="M58" s="7">
        <v>666.5</v>
      </c>
      <c r="O58" s="2">
        <f t="shared" si="0"/>
        <v>0.5154849225753871</v>
      </c>
      <c r="P58" s="2">
        <f t="shared" si="1"/>
        <v>1.3870967741935485</v>
      </c>
      <c r="Q58" s="2">
        <f t="shared" si="2"/>
        <v>1</v>
      </c>
      <c r="R58" s="2">
        <f t="shared" si="3"/>
        <v>1</v>
      </c>
      <c r="S58" s="6"/>
      <c r="T58" s="2">
        <f t="shared" si="4"/>
        <v>0.9512908483844678</v>
      </c>
      <c r="U58" s="2">
        <f t="shared" si="5"/>
        <v>1</v>
      </c>
      <c r="V58" s="3"/>
      <c r="W58" s="2">
        <v>0.6159420289855072</v>
      </c>
      <c r="X58" s="2">
        <v>1.5568022440392706</v>
      </c>
      <c r="Y58" s="2">
        <v>1</v>
      </c>
      <c r="Z58" s="2">
        <v>0.9838709677419355</v>
      </c>
    </row>
    <row r="59" spans="1:26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1227</v>
      </c>
      <c r="G59" s="7">
        <v>765.5</v>
      </c>
      <c r="H59" s="7">
        <v>1782.5</v>
      </c>
      <c r="I59" s="7">
        <v>2726.5</v>
      </c>
      <c r="J59" s="7">
        <v>333.25</v>
      </c>
      <c r="K59" s="7">
        <v>333.25</v>
      </c>
      <c r="L59" s="7">
        <v>1999.5</v>
      </c>
      <c r="M59" s="7">
        <v>1333</v>
      </c>
      <c r="O59" s="2">
        <f t="shared" si="0"/>
        <v>0.623879380603097</v>
      </c>
      <c r="P59" s="2">
        <f t="shared" si="1"/>
        <v>1.529593267882188</v>
      </c>
      <c r="Q59" s="2">
        <f t="shared" si="2"/>
        <v>1</v>
      </c>
      <c r="R59" s="2">
        <f t="shared" si="3"/>
        <v>0.6666666666666666</v>
      </c>
      <c r="S59" s="6"/>
      <c r="T59" s="2">
        <f t="shared" si="4"/>
        <v>1</v>
      </c>
      <c r="U59" s="2">
        <f t="shared" si="5"/>
        <v>0.8333333333333333</v>
      </c>
      <c r="V59" s="3"/>
      <c r="W59" s="2">
        <v>0.785426731078905</v>
      </c>
      <c r="X59" s="2">
        <v>1.5105189340813465</v>
      </c>
      <c r="Y59" s="2">
        <v>1</v>
      </c>
      <c r="Z59" s="2">
        <v>0.6666666666666666</v>
      </c>
    </row>
    <row r="60" spans="1:26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1227</v>
      </c>
      <c r="G60" s="7">
        <v>700.5</v>
      </c>
      <c r="H60" s="7">
        <v>1604.25</v>
      </c>
      <c r="I60" s="7">
        <v>2116.5</v>
      </c>
      <c r="J60" s="7">
        <v>333.25</v>
      </c>
      <c r="K60" s="7">
        <v>333.25</v>
      </c>
      <c r="L60" s="7">
        <v>1333</v>
      </c>
      <c r="M60" s="7">
        <v>1354.5</v>
      </c>
      <c r="O60" s="2">
        <f t="shared" si="0"/>
        <v>0.5709046454767727</v>
      </c>
      <c r="P60" s="2">
        <f t="shared" si="1"/>
        <v>1.3193080878915382</v>
      </c>
      <c r="Q60" s="2">
        <f t="shared" si="2"/>
        <v>1</v>
      </c>
      <c r="R60" s="2">
        <f t="shared" si="3"/>
        <v>1.0161290322580645</v>
      </c>
      <c r="S60" s="6"/>
      <c r="T60" s="2">
        <f t="shared" si="4"/>
        <v>0.9451063666841555</v>
      </c>
      <c r="U60" s="2">
        <f t="shared" si="5"/>
        <v>1</v>
      </c>
      <c r="V60" s="3"/>
      <c r="W60" s="2">
        <v>0.6602254428341385</v>
      </c>
      <c r="X60" s="2">
        <v>1.4988312295465172</v>
      </c>
      <c r="Y60" s="2">
        <v>1.032258064516129</v>
      </c>
      <c r="Z60" s="2">
        <v>1.032258064516129</v>
      </c>
    </row>
    <row r="61" spans="1:26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1227</v>
      </c>
      <c r="G61" s="7">
        <v>0</v>
      </c>
      <c r="H61" s="7">
        <v>2495.5</v>
      </c>
      <c r="I61" s="7">
        <v>0</v>
      </c>
      <c r="J61" s="7">
        <v>333.25</v>
      </c>
      <c r="K61" s="7">
        <v>0</v>
      </c>
      <c r="L61" s="7">
        <v>1666.25</v>
      </c>
      <c r="M61" s="7">
        <v>0</v>
      </c>
      <c r="O61" s="2">
        <f t="shared" si="0"/>
        <v>0</v>
      </c>
      <c r="P61" s="2">
        <f t="shared" si="1"/>
        <v>0</v>
      </c>
      <c r="Q61" s="2">
        <f t="shared" si="2"/>
        <v>0</v>
      </c>
      <c r="R61" s="2">
        <f t="shared" si="3"/>
        <v>0</v>
      </c>
      <c r="S61" s="6"/>
      <c r="T61" s="2">
        <f t="shared" si="4"/>
        <v>0</v>
      </c>
      <c r="U61" s="2">
        <f t="shared" si="5"/>
        <v>0</v>
      </c>
      <c r="V61" s="3"/>
      <c r="W61" s="2">
        <v>0.7564412238325282</v>
      </c>
      <c r="X61" s="2">
        <v>1.2215988779803646</v>
      </c>
      <c r="Y61" s="2">
        <v>1</v>
      </c>
      <c r="Z61" s="2">
        <v>1</v>
      </c>
    </row>
    <row r="62" spans="1:26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870.5</v>
      </c>
      <c r="G62" s="7">
        <v>742.5</v>
      </c>
      <c r="H62" s="7">
        <v>4278</v>
      </c>
      <c r="I62" s="7">
        <v>3490.5</v>
      </c>
      <c r="J62" s="7">
        <v>333.25</v>
      </c>
      <c r="K62" s="7">
        <v>333.25</v>
      </c>
      <c r="L62" s="7">
        <v>2332.75</v>
      </c>
      <c r="M62" s="7">
        <v>333.25</v>
      </c>
      <c r="O62" s="2">
        <f t="shared" si="0"/>
        <v>0.8529580700746697</v>
      </c>
      <c r="P62" s="2">
        <f t="shared" si="1"/>
        <v>0.8159186535764376</v>
      </c>
      <c r="Q62" s="2">
        <f t="shared" si="2"/>
        <v>1</v>
      </c>
      <c r="R62" s="2">
        <f t="shared" si="3"/>
        <v>0.14285714285714285</v>
      </c>
      <c r="S62" s="6"/>
      <c r="T62" s="2">
        <f t="shared" si="4"/>
        <v>0.8344383618255536</v>
      </c>
      <c r="U62" s="2">
        <f t="shared" si="5"/>
        <v>0.5714285714285714</v>
      </c>
      <c r="V62" s="3"/>
      <c r="W62" s="2">
        <v>1.0717108977978542</v>
      </c>
      <c r="X62" s="2">
        <v>0.8508648901355774</v>
      </c>
      <c r="Y62" s="2">
        <v>1</v>
      </c>
      <c r="Z62" s="2">
        <v>0.8571428571428571</v>
      </c>
    </row>
  </sheetData>
  <sheetProtection/>
  <mergeCells count="2">
    <mergeCell ref="O1:R1"/>
    <mergeCell ref="W1:Z1"/>
  </mergeCells>
  <conditionalFormatting sqref="W3:Z62">
    <cfRule type="cellIs" priority="10" dxfId="1" operator="lessThan">
      <formula>0.9</formula>
    </cfRule>
    <cfRule type="cellIs" priority="11" dxfId="0" operator="greaterThan">
      <formula>1.2</formula>
    </cfRule>
  </conditionalFormatting>
  <conditionalFormatting sqref="T3:U62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W3:Z62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O3:R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&amp;LAugust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60" zoomScaleNormal="55" zoomScalePageLayoutView="0" workbookViewId="0" topLeftCell="J2">
      <selection activeCell="AE36" sqref="AE36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5" width="0" style="4" hidden="1" customWidth="1"/>
    <col min="6" max="6" width="22.00390625" style="4" bestFit="1" customWidth="1"/>
    <col min="7" max="7" width="20.140625" style="4" bestFit="1" customWidth="1"/>
    <col min="8" max="8" width="24.140625" style="4" bestFit="1" customWidth="1"/>
    <col min="9" max="9" width="22.421875" style="4" bestFit="1" customWidth="1"/>
    <col min="10" max="10" width="22.7109375" style="4" bestFit="1" customWidth="1"/>
    <col min="11" max="11" width="20.8515625" style="4" bestFit="1" customWidth="1"/>
    <col min="12" max="12" width="24.8515625" style="4" bestFit="1" customWidth="1"/>
    <col min="13" max="13" width="23.140625" style="4" bestFit="1" customWidth="1"/>
    <col min="14" max="14" width="1.421875" style="4" customWidth="1"/>
    <col min="15" max="15" width="10.140625" style="4" customWidth="1"/>
    <col min="16" max="16" width="37.8515625" style="4" customWidth="1"/>
    <col min="17" max="17" width="30.28125" style="4" customWidth="1"/>
    <col min="18" max="18" width="3.421875" style="4" customWidth="1"/>
    <col min="19" max="19" width="13.28125" style="4" bestFit="1" customWidth="1"/>
    <col min="20" max="20" width="15.28125" style="4" bestFit="1" customWidth="1"/>
    <col min="21" max="21" width="14.8515625" style="4" bestFit="1" customWidth="1"/>
    <col min="22" max="22" width="16.8515625" style="4" bestFit="1" customWidth="1"/>
    <col min="23" max="23" width="3.140625" style="4" customWidth="1"/>
    <col min="24" max="25" width="16.8515625" style="4" customWidth="1"/>
    <col min="26" max="26" width="3.140625" style="4" customWidth="1"/>
    <col min="27" max="27" width="13.28125" style="4" bestFit="1" customWidth="1"/>
    <col min="28" max="28" width="15.28125" style="4" bestFit="1" customWidth="1"/>
    <col min="29" max="29" width="14.8515625" style="4" bestFit="1" customWidth="1"/>
    <col min="30" max="30" width="16.8515625" style="4" bestFit="1" customWidth="1"/>
    <col min="31" max="31" width="86.140625" style="4" bestFit="1" customWidth="1"/>
    <col min="32" max="16384" width="9.140625" style="4" customWidth="1"/>
  </cols>
  <sheetData>
    <row r="1" spans="19:30" ht="15">
      <c r="S1" s="8" t="s">
        <v>13</v>
      </c>
      <c r="T1" s="8"/>
      <c r="U1" s="8"/>
      <c r="V1" s="8"/>
      <c r="W1" s="5"/>
      <c r="X1" s="5"/>
      <c r="Y1" s="5"/>
      <c r="AA1" s="9" t="s">
        <v>18</v>
      </c>
      <c r="AB1" s="9"/>
      <c r="AC1" s="9"/>
      <c r="AD1" s="9"/>
    </row>
    <row r="2" spans="1:30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0"/>
      <c r="O2" s="1" t="s">
        <v>0</v>
      </c>
      <c r="P2" s="1" t="s">
        <v>1</v>
      </c>
      <c r="Q2" s="1" t="s">
        <v>2</v>
      </c>
      <c r="S2" s="1" t="s">
        <v>14</v>
      </c>
      <c r="T2" s="1" t="s">
        <v>15</v>
      </c>
      <c r="U2" s="1" t="s">
        <v>16</v>
      </c>
      <c r="V2" s="1" t="s">
        <v>17</v>
      </c>
      <c r="W2" s="3"/>
      <c r="X2" s="1" t="s">
        <v>19</v>
      </c>
      <c r="Y2" s="1" t="s">
        <v>20</v>
      </c>
      <c r="Z2" s="3"/>
      <c r="AA2" s="1" t="s">
        <v>14</v>
      </c>
      <c r="AB2" s="1" t="s">
        <v>15</v>
      </c>
      <c r="AC2" s="1" t="s">
        <v>16</v>
      </c>
      <c r="AD2" s="1" t="s">
        <v>17</v>
      </c>
    </row>
    <row r="3" spans="1:31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1320</v>
      </c>
      <c r="G3" s="7">
        <v>1096.32</v>
      </c>
      <c r="H3" s="7">
        <v>1627.5</v>
      </c>
      <c r="I3" s="7">
        <v>1937.9</v>
      </c>
      <c r="J3" s="7">
        <v>333.25</v>
      </c>
      <c r="K3" s="7">
        <v>342.88</v>
      </c>
      <c r="L3" s="7">
        <v>666.5</v>
      </c>
      <c r="M3" s="7">
        <v>1432.23</v>
      </c>
      <c r="N3" s="11"/>
      <c r="O3" s="7" t="s">
        <v>21</v>
      </c>
      <c r="P3" s="7" t="s">
        <v>22</v>
      </c>
      <c r="Q3" s="7" t="s">
        <v>23</v>
      </c>
      <c r="S3" s="2">
        <f>G3/F3</f>
        <v>0.8305454545454545</v>
      </c>
      <c r="T3" s="2">
        <f>I3/H3</f>
        <v>1.1907219662058373</v>
      </c>
      <c r="U3" s="2">
        <f>K3/J3</f>
        <v>1.0288972243060766</v>
      </c>
      <c r="V3" s="2">
        <f>M3/L3</f>
        <v>2.148882220555139</v>
      </c>
      <c r="W3" s="6"/>
      <c r="X3" s="2">
        <f>IF(((G3/F3)+(I3/H3))/2&gt;1,1,((G3/F3)+(I3/H3))/2)</f>
        <v>1</v>
      </c>
      <c r="Y3" s="2">
        <f>IF(((K3/J3)+(M3/L3))/2&gt;1,1,((K3/J3)+(M3/L3))/2)</f>
        <v>1</v>
      </c>
      <c r="Z3" s="3"/>
      <c r="AA3" s="2">
        <v>1.035640449438202</v>
      </c>
      <c r="AB3" s="2">
        <v>1.0216405529953918</v>
      </c>
      <c r="AC3" s="2">
        <v>1.201290322580645</v>
      </c>
      <c r="AD3" s="2">
        <v>2.2960540135033756</v>
      </c>
      <c r="AE3" s="4" t="s">
        <v>124</v>
      </c>
    </row>
    <row r="4" spans="1:31" ht="15">
      <c r="A4" s="7" t="s">
        <v>25</v>
      </c>
      <c r="B4" s="7" t="s">
        <v>26</v>
      </c>
      <c r="C4" s="7" t="s">
        <v>27</v>
      </c>
      <c r="D4" s="7" t="s">
        <v>123</v>
      </c>
      <c r="E4" s="7"/>
      <c r="F4" s="7">
        <v>1245</v>
      </c>
      <c r="G4" s="7">
        <v>849.7</v>
      </c>
      <c r="H4" s="7">
        <v>1627.5</v>
      </c>
      <c r="I4" s="7">
        <v>2389.72</v>
      </c>
      <c r="J4" s="7">
        <v>333.25</v>
      </c>
      <c r="K4" s="7">
        <v>358.8</v>
      </c>
      <c r="L4" s="7">
        <v>666.5</v>
      </c>
      <c r="M4" s="7">
        <v>1449.25</v>
      </c>
      <c r="N4" s="11"/>
      <c r="O4" s="7" t="s">
        <v>25</v>
      </c>
      <c r="P4" s="7" t="s">
        <v>26</v>
      </c>
      <c r="Q4" s="7" t="s">
        <v>27</v>
      </c>
      <c r="S4" s="2">
        <f aca="true" t="shared" si="0" ref="S4:S62">G4/F4</f>
        <v>0.6824899598393575</v>
      </c>
      <c r="T4" s="2">
        <f aca="true" t="shared" si="1" ref="T4:T62">I4/H4</f>
        <v>1.468337941628264</v>
      </c>
      <c r="U4" s="2">
        <f aca="true" t="shared" si="2" ref="U4:U62">K4/J4</f>
        <v>1.076669167291823</v>
      </c>
      <c r="V4" s="2">
        <f aca="true" t="shared" si="3" ref="V4:V62">M4/L4</f>
        <v>2.1744186046511627</v>
      </c>
      <c r="W4" s="6"/>
      <c r="X4" s="2">
        <f aca="true" t="shared" si="4" ref="X4:X62">IF(((G4/F4)+(I4/H4))/2&gt;1,1,((G4/F4)+(I4/H4))/2)</f>
        <v>1</v>
      </c>
      <c r="Y4" s="2">
        <f aca="true" t="shared" si="5" ref="Y4:Y62">IF(((K4/J4)+(M4/L4))/2&gt;1,1,((K4/J4)+(M4/L4))/2)</f>
        <v>1</v>
      </c>
      <c r="Z4" s="3"/>
      <c r="AA4" s="2">
        <v>0.7288078431372549</v>
      </c>
      <c r="AB4" s="2">
        <v>1.5066973886328725</v>
      </c>
      <c r="AC4" s="2">
        <v>1.0661965491372842</v>
      </c>
      <c r="AD4" s="2">
        <v>2.1899174793698424</v>
      </c>
      <c r="AE4" s="4" t="s">
        <v>125</v>
      </c>
    </row>
    <row r="5" spans="1:31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1320</v>
      </c>
      <c r="G5" s="7">
        <v>1259.03</v>
      </c>
      <c r="H5" s="7">
        <v>1162.5</v>
      </c>
      <c r="I5" s="7">
        <v>1919.37</v>
      </c>
      <c r="J5" s="7">
        <v>333.25</v>
      </c>
      <c r="K5" s="7">
        <v>330.63</v>
      </c>
      <c r="L5" s="7">
        <v>1333</v>
      </c>
      <c r="M5" s="7">
        <v>697.3</v>
      </c>
      <c r="N5" s="11"/>
      <c r="O5" s="7" t="s">
        <v>29</v>
      </c>
      <c r="P5" s="7" t="s">
        <v>30</v>
      </c>
      <c r="Q5" s="7" t="s">
        <v>31</v>
      </c>
      <c r="S5" s="2">
        <f t="shared" si="0"/>
        <v>0.9538106060606061</v>
      </c>
      <c r="T5" s="2">
        <f t="shared" si="1"/>
        <v>1.6510709677419353</v>
      </c>
      <c r="U5" s="2">
        <f t="shared" si="2"/>
        <v>0.9921380345086271</v>
      </c>
      <c r="V5" s="2">
        <f t="shared" si="3"/>
        <v>0.523105776444111</v>
      </c>
      <c r="W5" s="6"/>
      <c r="X5" s="2">
        <f t="shared" si="4"/>
        <v>1</v>
      </c>
      <c r="Y5" s="2">
        <f t="shared" si="5"/>
        <v>0.7576219054763691</v>
      </c>
      <c r="Z5" s="3"/>
      <c r="AA5" s="2">
        <v>0.9964194756554308</v>
      </c>
      <c r="AB5" s="2">
        <v>1.5376516129032258</v>
      </c>
      <c r="AC5" s="2">
        <v>1.0338484621155288</v>
      </c>
      <c r="AD5" s="2">
        <v>0.5075093773443361</v>
      </c>
      <c r="AE5" s="4" t="s">
        <v>117</v>
      </c>
    </row>
    <row r="6" spans="1:31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1635</v>
      </c>
      <c r="G6" s="7">
        <v>1457.17</v>
      </c>
      <c r="H6" s="7">
        <v>697.5</v>
      </c>
      <c r="I6" s="7">
        <v>2031.08</v>
      </c>
      <c r="J6" s="7">
        <v>333.25</v>
      </c>
      <c r="K6" s="7">
        <v>392.9</v>
      </c>
      <c r="L6" s="7">
        <v>666.5</v>
      </c>
      <c r="M6" s="7">
        <v>1011.33</v>
      </c>
      <c r="N6" s="11"/>
      <c r="O6" s="7" t="s">
        <v>33</v>
      </c>
      <c r="P6" s="7" t="s">
        <v>34</v>
      </c>
      <c r="Q6" s="7" t="s">
        <v>35</v>
      </c>
      <c r="S6" s="2">
        <f t="shared" si="0"/>
        <v>0.8912354740061162</v>
      </c>
      <c r="T6" s="2">
        <f t="shared" si="1"/>
        <v>2.911942652329749</v>
      </c>
      <c r="U6" s="2">
        <f t="shared" si="2"/>
        <v>1.1789947486871717</v>
      </c>
      <c r="V6" s="2">
        <f t="shared" si="3"/>
        <v>1.5173743435858966</v>
      </c>
      <c r="W6" s="6"/>
      <c r="X6" s="2">
        <f t="shared" si="4"/>
        <v>1</v>
      </c>
      <c r="Y6" s="2">
        <f t="shared" si="5"/>
        <v>1</v>
      </c>
      <c r="Z6" s="3"/>
      <c r="AA6" s="2">
        <v>1.0581369047619047</v>
      </c>
      <c r="AB6" s="2">
        <v>3.008774193548387</v>
      </c>
      <c r="AC6" s="2">
        <v>1.1067366841710427</v>
      </c>
      <c r="AD6" s="2">
        <v>1.8164591147786948</v>
      </c>
      <c r="AE6" s="4" t="s">
        <v>125</v>
      </c>
    </row>
    <row r="7" spans="1:31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1320</v>
      </c>
      <c r="G7" s="7">
        <v>1682.25</v>
      </c>
      <c r="H7" s="7">
        <v>1627.5</v>
      </c>
      <c r="I7" s="7">
        <v>5302.87</v>
      </c>
      <c r="J7" s="7">
        <v>333.25</v>
      </c>
      <c r="K7" s="7">
        <v>465.2</v>
      </c>
      <c r="L7" s="7">
        <v>1333</v>
      </c>
      <c r="M7" s="7">
        <v>2777.9</v>
      </c>
      <c r="N7" s="11"/>
      <c r="O7" s="7" t="s">
        <v>21</v>
      </c>
      <c r="P7" s="7" t="s">
        <v>22</v>
      </c>
      <c r="Q7" s="7" t="s">
        <v>36</v>
      </c>
      <c r="S7" s="2">
        <f t="shared" si="0"/>
        <v>1.2744318181818182</v>
      </c>
      <c r="T7" s="2">
        <f t="shared" si="1"/>
        <v>3.2582918586789553</v>
      </c>
      <c r="U7" s="2">
        <f t="shared" si="2"/>
        <v>1.3959489872468116</v>
      </c>
      <c r="V7" s="2">
        <f t="shared" si="3"/>
        <v>2.0839459864966243</v>
      </c>
      <c r="W7" s="6"/>
      <c r="X7" s="2">
        <f t="shared" si="4"/>
        <v>1</v>
      </c>
      <c r="Y7" s="2">
        <f t="shared" si="5"/>
        <v>1</v>
      </c>
      <c r="Z7" s="3"/>
      <c r="AA7" s="2">
        <v>1.4859925093632957</v>
      </c>
      <c r="AB7" s="2">
        <v>3.1951643625192014</v>
      </c>
      <c r="AC7" s="2">
        <v>1.0804801200300074</v>
      </c>
      <c r="AD7" s="2">
        <v>2.083660915228807</v>
      </c>
      <c r="AE7" s="4" t="s">
        <v>118</v>
      </c>
    </row>
    <row r="8" spans="1:31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855</v>
      </c>
      <c r="G8" s="7">
        <v>748.9</v>
      </c>
      <c r="H8" s="7">
        <v>930</v>
      </c>
      <c r="I8" s="7">
        <v>794.07</v>
      </c>
      <c r="J8" s="7">
        <v>333.25</v>
      </c>
      <c r="K8" s="7">
        <v>377.38</v>
      </c>
      <c r="L8" s="7">
        <v>333.25</v>
      </c>
      <c r="M8" s="7">
        <v>366</v>
      </c>
      <c r="N8" s="11"/>
      <c r="O8" s="7" t="s">
        <v>33</v>
      </c>
      <c r="P8" s="7" t="s">
        <v>34</v>
      </c>
      <c r="Q8" s="7" t="s">
        <v>38</v>
      </c>
      <c r="S8" s="2">
        <f t="shared" si="0"/>
        <v>0.875906432748538</v>
      </c>
      <c r="T8" s="2">
        <f t="shared" si="1"/>
        <v>0.8538387096774194</v>
      </c>
      <c r="U8" s="2">
        <f t="shared" si="2"/>
        <v>1.132423105776444</v>
      </c>
      <c r="V8" s="2">
        <f t="shared" si="3"/>
        <v>1.0982745686421604</v>
      </c>
      <c r="W8" s="6"/>
      <c r="X8" s="2">
        <f t="shared" si="4"/>
        <v>0.8648725712129787</v>
      </c>
      <c r="Y8" s="2">
        <f t="shared" si="5"/>
        <v>1</v>
      </c>
      <c r="Z8" s="3"/>
      <c r="AA8" s="2">
        <v>1.3260574712643678</v>
      </c>
      <c r="AB8" s="2">
        <v>0.9521827956989247</v>
      </c>
      <c r="AC8" s="2">
        <v>1.1361440360090023</v>
      </c>
      <c r="AD8" s="2">
        <v>1.4764591147786945</v>
      </c>
      <c r="AE8" s="4" t="s">
        <v>120</v>
      </c>
    </row>
    <row r="9" spans="1:30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1552.5</v>
      </c>
      <c r="G9" s="7">
        <v>1628.78</v>
      </c>
      <c r="H9" s="7">
        <v>2325</v>
      </c>
      <c r="I9" s="7">
        <v>2271.73</v>
      </c>
      <c r="J9" s="7">
        <v>333.25</v>
      </c>
      <c r="K9" s="7">
        <v>396.92</v>
      </c>
      <c r="L9" s="7">
        <v>1666.25</v>
      </c>
      <c r="M9" s="7">
        <v>1804.37</v>
      </c>
      <c r="N9" s="11"/>
      <c r="O9" s="7" t="s">
        <v>29</v>
      </c>
      <c r="P9" s="7" t="s">
        <v>30</v>
      </c>
      <c r="Q9" s="7" t="s">
        <v>39</v>
      </c>
      <c r="S9" s="2">
        <f t="shared" si="0"/>
        <v>1.049133655394525</v>
      </c>
      <c r="T9" s="2">
        <f t="shared" si="1"/>
        <v>0.9770881720430108</v>
      </c>
      <c r="U9" s="2">
        <f t="shared" si="2"/>
        <v>1.1910577644411102</v>
      </c>
      <c r="V9" s="2">
        <f t="shared" si="3"/>
        <v>1.0828927231807952</v>
      </c>
      <c r="W9" s="6"/>
      <c r="X9" s="2">
        <f t="shared" si="4"/>
        <v>1</v>
      </c>
      <c r="Y9" s="2">
        <f t="shared" si="5"/>
        <v>1</v>
      </c>
      <c r="Z9" s="3"/>
      <c r="AA9" s="2">
        <v>1.0698755980861243</v>
      </c>
      <c r="AB9" s="2">
        <v>1.169741935483871</v>
      </c>
      <c r="AC9" s="2">
        <v>1.1859564891222807</v>
      </c>
      <c r="AD9" s="2">
        <v>1.16192048012003</v>
      </c>
    </row>
    <row r="10" spans="1:31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1320</v>
      </c>
      <c r="G10" s="7">
        <v>1338.32</v>
      </c>
      <c r="H10" s="7">
        <v>930</v>
      </c>
      <c r="I10" s="7">
        <v>1721.85</v>
      </c>
      <c r="J10" s="7">
        <v>333.25</v>
      </c>
      <c r="K10" s="7">
        <v>360.08</v>
      </c>
      <c r="L10" s="7">
        <v>666.5</v>
      </c>
      <c r="M10" s="7">
        <v>1290.78</v>
      </c>
      <c r="N10" s="11"/>
      <c r="O10" s="7" t="s">
        <v>21</v>
      </c>
      <c r="P10" s="7" t="s">
        <v>22</v>
      </c>
      <c r="Q10" s="7" t="s">
        <v>40</v>
      </c>
      <c r="S10" s="2">
        <f t="shared" si="0"/>
        <v>1.0138787878787878</v>
      </c>
      <c r="T10" s="2">
        <f t="shared" si="1"/>
        <v>1.8514516129032257</v>
      </c>
      <c r="U10" s="2">
        <f t="shared" si="2"/>
        <v>1.080510127531883</v>
      </c>
      <c r="V10" s="2">
        <f t="shared" si="3"/>
        <v>1.9366541635408852</v>
      </c>
      <c r="W10" s="6"/>
      <c r="X10" s="2">
        <f t="shared" si="4"/>
        <v>1</v>
      </c>
      <c r="Y10" s="2">
        <f t="shared" si="5"/>
        <v>1</v>
      </c>
      <c r="Z10" s="3"/>
      <c r="AA10" s="2">
        <v>0.9474307116104869</v>
      </c>
      <c r="AB10" s="2">
        <v>1.8903440860215053</v>
      </c>
      <c r="AC10" s="2">
        <v>1.1318529632408103</v>
      </c>
      <c r="AD10" s="2">
        <v>2.045716429107277</v>
      </c>
      <c r="AE10" s="4" t="s">
        <v>116</v>
      </c>
    </row>
    <row r="11" spans="1:31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1320</v>
      </c>
      <c r="G11" s="7">
        <v>1121.8</v>
      </c>
      <c r="H11" s="7">
        <v>930</v>
      </c>
      <c r="I11" s="7">
        <v>1710.9</v>
      </c>
      <c r="J11" s="7">
        <v>333.25</v>
      </c>
      <c r="K11" s="7">
        <v>545.76</v>
      </c>
      <c r="L11" s="7">
        <v>333.25</v>
      </c>
      <c r="M11" s="7">
        <v>846.4</v>
      </c>
      <c r="N11" s="11"/>
      <c r="O11" s="7" t="s">
        <v>33</v>
      </c>
      <c r="P11" s="7" t="s">
        <v>34</v>
      </c>
      <c r="Q11" s="7" t="s">
        <v>41</v>
      </c>
      <c r="S11" s="2">
        <f t="shared" si="0"/>
        <v>0.8498484848484849</v>
      </c>
      <c r="T11" s="2">
        <f t="shared" si="1"/>
        <v>1.8396774193548389</v>
      </c>
      <c r="U11" s="2">
        <f t="shared" si="2"/>
        <v>1.637689422355589</v>
      </c>
      <c r="V11" s="2">
        <f t="shared" si="3"/>
        <v>2.539834958739685</v>
      </c>
      <c r="W11" s="6"/>
      <c r="X11" s="2">
        <f t="shared" si="4"/>
        <v>1</v>
      </c>
      <c r="Y11" s="2">
        <f t="shared" si="5"/>
        <v>1</v>
      </c>
      <c r="Z11" s="3"/>
      <c r="AA11" s="2">
        <v>1.1409588014981273</v>
      </c>
      <c r="AB11" s="2">
        <v>2.0369354838709675</v>
      </c>
      <c r="AC11" s="2">
        <v>1.2904426106526632</v>
      </c>
      <c r="AD11" s="2">
        <v>2.5516579144786196</v>
      </c>
      <c r="AE11" s="4" t="s">
        <v>119</v>
      </c>
    </row>
    <row r="12" spans="1:31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1087.5</v>
      </c>
      <c r="G12" s="7">
        <v>1062.42</v>
      </c>
      <c r="H12" s="7">
        <v>1162.5</v>
      </c>
      <c r="I12" s="7">
        <v>1582.78</v>
      </c>
      <c r="J12" s="7">
        <v>333.25</v>
      </c>
      <c r="K12" s="7">
        <v>358.88</v>
      </c>
      <c r="L12" s="7">
        <v>666.5</v>
      </c>
      <c r="M12" s="7">
        <v>765.21</v>
      </c>
      <c r="N12" s="11"/>
      <c r="O12" s="7" t="s">
        <v>29</v>
      </c>
      <c r="P12" s="7" t="s">
        <v>30</v>
      </c>
      <c r="Q12" s="7" t="s">
        <v>42</v>
      </c>
      <c r="S12" s="2">
        <f t="shared" si="0"/>
        <v>0.9769379310344828</v>
      </c>
      <c r="T12" s="2">
        <f t="shared" si="1"/>
        <v>1.3615311827956988</v>
      </c>
      <c r="U12" s="2">
        <f t="shared" si="2"/>
        <v>1.0769092273068266</v>
      </c>
      <c r="V12" s="2">
        <f t="shared" si="3"/>
        <v>1.1481020255063767</v>
      </c>
      <c r="W12" s="6"/>
      <c r="X12" s="2">
        <f t="shared" si="4"/>
        <v>1</v>
      </c>
      <c r="Y12" s="2">
        <f t="shared" si="5"/>
        <v>1</v>
      </c>
      <c r="Z12" s="3"/>
      <c r="AA12" s="2">
        <v>0.8976145124716554</v>
      </c>
      <c r="AB12" s="2">
        <v>0.8517419354838709</v>
      </c>
      <c r="AC12" s="2">
        <v>1.0751687921980495</v>
      </c>
      <c r="AD12" s="2">
        <v>1.4830907726931732</v>
      </c>
      <c r="AE12" s="4" t="s">
        <v>116</v>
      </c>
    </row>
    <row r="13" spans="1:31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1087.5</v>
      </c>
      <c r="G13" s="7">
        <v>865.62</v>
      </c>
      <c r="H13" s="7">
        <v>930</v>
      </c>
      <c r="I13" s="7">
        <v>1194.77</v>
      </c>
      <c r="J13" s="7">
        <v>333.25</v>
      </c>
      <c r="K13" s="7">
        <v>360.72</v>
      </c>
      <c r="L13" s="7">
        <v>666.5</v>
      </c>
      <c r="M13" s="7">
        <v>331.68</v>
      </c>
      <c r="N13" s="11"/>
      <c r="O13" s="7" t="s">
        <v>43</v>
      </c>
      <c r="P13" s="7" t="s">
        <v>44</v>
      </c>
      <c r="Q13" s="7" t="s">
        <v>44</v>
      </c>
      <c r="S13" s="2">
        <f t="shared" si="0"/>
        <v>0.7959724137931035</v>
      </c>
      <c r="T13" s="2">
        <f t="shared" si="1"/>
        <v>1.2846989247311829</v>
      </c>
      <c r="U13" s="2">
        <f t="shared" si="2"/>
        <v>1.082430607651913</v>
      </c>
      <c r="V13" s="2">
        <f t="shared" si="3"/>
        <v>0.4976444111027757</v>
      </c>
      <c r="W13" s="6"/>
      <c r="X13" s="2">
        <f t="shared" si="4"/>
        <v>1</v>
      </c>
      <c r="Y13" s="2">
        <f t="shared" si="5"/>
        <v>0.7900375093773444</v>
      </c>
      <c r="Z13" s="3"/>
      <c r="AA13" s="2">
        <v>0.8924444444444444</v>
      </c>
      <c r="AB13" s="2">
        <v>0.9304516129032259</v>
      </c>
      <c r="AC13" s="2">
        <v>1.0802100525131284</v>
      </c>
      <c r="AD13" s="2">
        <v>0.5646361590397599</v>
      </c>
      <c r="AE13" s="4" t="s">
        <v>117</v>
      </c>
    </row>
    <row r="14" spans="1:31" ht="15">
      <c r="A14" s="7" t="s">
        <v>25</v>
      </c>
      <c r="B14" s="7" t="s">
        <v>26</v>
      </c>
      <c r="C14" s="7" t="s">
        <v>45</v>
      </c>
      <c r="D14" s="7" t="s">
        <v>123</v>
      </c>
      <c r="E14" s="7"/>
      <c r="F14" s="7">
        <v>1245</v>
      </c>
      <c r="G14" s="7">
        <v>906.6</v>
      </c>
      <c r="H14" s="7">
        <v>1627.5</v>
      </c>
      <c r="I14" s="7">
        <v>3716.75</v>
      </c>
      <c r="J14" s="7">
        <v>333.25</v>
      </c>
      <c r="K14" s="7">
        <v>358.04</v>
      </c>
      <c r="L14" s="7">
        <v>999.75</v>
      </c>
      <c r="M14" s="7">
        <v>1635.45</v>
      </c>
      <c r="N14" s="11"/>
      <c r="O14" s="7" t="s">
        <v>25</v>
      </c>
      <c r="P14" s="7" t="s">
        <v>26</v>
      </c>
      <c r="Q14" s="7" t="s">
        <v>45</v>
      </c>
      <c r="S14" s="2">
        <f t="shared" si="0"/>
        <v>0.7281927710843373</v>
      </c>
      <c r="T14" s="2">
        <f t="shared" si="1"/>
        <v>2.2837173579109065</v>
      </c>
      <c r="U14" s="2">
        <f t="shared" si="2"/>
        <v>1.0743885971492875</v>
      </c>
      <c r="V14" s="2">
        <f t="shared" si="3"/>
        <v>1.6358589647411854</v>
      </c>
      <c r="W14" s="6"/>
      <c r="X14" s="2">
        <f t="shared" si="4"/>
        <v>1</v>
      </c>
      <c r="Y14" s="2">
        <f t="shared" si="5"/>
        <v>1</v>
      </c>
      <c r="Z14" s="3"/>
      <c r="AA14" s="2">
        <v>0.9195843137254902</v>
      </c>
      <c r="AB14" s="2">
        <v>1.9637603686635945</v>
      </c>
      <c r="AC14" s="2">
        <v>1.175243810952738</v>
      </c>
      <c r="AD14" s="2">
        <v>1.9277019254813703</v>
      </c>
      <c r="AE14" s="4" t="s">
        <v>124</v>
      </c>
    </row>
    <row r="15" spans="1:31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1320</v>
      </c>
      <c r="G15" s="7">
        <v>1263.32</v>
      </c>
      <c r="H15" s="7">
        <v>1162.5</v>
      </c>
      <c r="I15" s="7">
        <v>1417.25</v>
      </c>
      <c r="J15" s="7">
        <v>333.25</v>
      </c>
      <c r="K15" s="7">
        <v>309.43</v>
      </c>
      <c r="L15" s="7">
        <v>1333</v>
      </c>
      <c r="M15" s="7">
        <v>746.5</v>
      </c>
      <c r="N15" s="11"/>
      <c r="O15" s="7" t="s">
        <v>29</v>
      </c>
      <c r="P15" s="7" t="s">
        <v>30</v>
      </c>
      <c r="Q15" s="7" t="s">
        <v>46</v>
      </c>
      <c r="S15" s="2">
        <f t="shared" si="0"/>
        <v>0.9570606060606061</v>
      </c>
      <c r="T15" s="2">
        <f t="shared" si="1"/>
        <v>1.2191397849462366</v>
      </c>
      <c r="U15" s="2">
        <f t="shared" si="2"/>
        <v>0.9285221305326332</v>
      </c>
      <c r="V15" s="2">
        <f t="shared" si="3"/>
        <v>0.5600150037509377</v>
      </c>
      <c r="W15" s="6"/>
      <c r="X15" s="2">
        <f t="shared" si="4"/>
        <v>1</v>
      </c>
      <c r="Y15" s="2">
        <f t="shared" si="5"/>
        <v>0.7442685671417855</v>
      </c>
      <c r="Z15" s="3"/>
      <c r="AA15" s="2">
        <v>0.8972434456928838</v>
      </c>
      <c r="AB15" s="2">
        <v>1.5285333333333333</v>
      </c>
      <c r="AC15" s="2">
        <v>1.132153038259565</v>
      </c>
      <c r="AD15" s="2">
        <v>0.754973743435859</v>
      </c>
      <c r="AE15" s="4" t="s">
        <v>117</v>
      </c>
    </row>
    <row r="16" spans="1:31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1635</v>
      </c>
      <c r="G16" s="7">
        <v>1077.37</v>
      </c>
      <c r="H16" s="7">
        <v>697.5</v>
      </c>
      <c r="I16" s="7">
        <v>2946.85</v>
      </c>
      <c r="J16" s="7">
        <v>333.25</v>
      </c>
      <c r="K16" s="7">
        <v>354.43</v>
      </c>
      <c r="L16" s="7">
        <v>666.5</v>
      </c>
      <c r="M16" s="7">
        <v>2518.6</v>
      </c>
      <c r="N16" s="11"/>
      <c r="O16" s="7" t="s">
        <v>47</v>
      </c>
      <c r="P16" s="7" t="s">
        <v>48</v>
      </c>
      <c r="Q16" s="7" t="s">
        <v>49</v>
      </c>
      <c r="S16" s="2">
        <f t="shared" si="0"/>
        <v>0.6589418960244647</v>
      </c>
      <c r="T16" s="2">
        <f t="shared" si="1"/>
        <v>4.224874551971326</v>
      </c>
      <c r="U16" s="2">
        <f t="shared" si="2"/>
        <v>1.0635558889722432</v>
      </c>
      <c r="V16" s="2">
        <f t="shared" si="3"/>
        <v>3.7788447111777943</v>
      </c>
      <c r="W16" s="6"/>
      <c r="X16" s="2">
        <f t="shared" si="4"/>
        <v>1</v>
      </c>
      <c r="Y16" s="2">
        <f t="shared" si="5"/>
        <v>1</v>
      </c>
      <c r="Z16" s="3"/>
      <c r="AA16" s="2">
        <v>1.0460416666666665</v>
      </c>
      <c r="AB16" s="2">
        <v>3.911870967741936</v>
      </c>
      <c r="AC16" s="2">
        <v>1.2381095273818454</v>
      </c>
      <c r="AD16" s="2">
        <v>3.057014253563391</v>
      </c>
      <c r="AE16" s="4" t="s">
        <v>125</v>
      </c>
    </row>
    <row r="17" spans="1:31" ht="15">
      <c r="A17" s="7" t="s">
        <v>33</v>
      </c>
      <c r="B17" s="7" t="s">
        <v>34</v>
      </c>
      <c r="C17" s="7" t="s">
        <v>50</v>
      </c>
      <c r="D17" s="7" t="s">
        <v>123</v>
      </c>
      <c r="E17" s="7"/>
      <c r="F17" s="7">
        <v>1552.5</v>
      </c>
      <c r="G17" s="7">
        <v>1226.38</v>
      </c>
      <c r="H17" s="7">
        <v>2325</v>
      </c>
      <c r="I17" s="7">
        <v>3909.05</v>
      </c>
      <c r="J17" s="7">
        <v>333.25</v>
      </c>
      <c r="K17" s="7">
        <v>357.73</v>
      </c>
      <c r="L17" s="7">
        <v>1333</v>
      </c>
      <c r="M17" s="7">
        <v>3054.65</v>
      </c>
      <c r="N17" s="11"/>
      <c r="O17" s="7" t="s">
        <v>33</v>
      </c>
      <c r="P17" s="7" t="s">
        <v>34</v>
      </c>
      <c r="Q17" s="7" t="s">
        <v>50</v>
      </c>
      <c r="S17" s="2">
        <f t="shared" si="0"/>
        <v>0.7899388083735911</v>
      </c>
      <c r="T17" s="2">
        <f t="shared" si="1"/>
        <v>1.6813118279569894</v>
      </c>
      <c r="U17" s="2">
        <f t="shared" si="2"/>
        <v>1.0734583645911477</v>
      </c>
      <c r="V17" s="2">
        <f t="shared" si="3"/>
        <v>2.2915603900975245</v>
      </c>
      <c r="W17" s="6"/>
      <c r="X17" s="2">
        <f t="shared" si="4"/>
        <v>1</v>
      </c>
      <c r="Y17" s="2">
        <f t="shared" si="5"/>
        <v>1</v>
      </c>
      <c r="Z17" s="3"/>
      <c r="AA17" s="2">
        <v>0.8349154704944178</v>
      </c>
      <c r="AB17" s="2">
        <v>1.7180516129032257</v>
      </c>
      <c r="AC17" s="2">
        <v>0.9268717179294823</v>
      </c>
      <c r="AD17" s="2">
        <v>2.4738559639909976</v>
      </c>
      <c r="AE17" s="4" t="s">
        <v>125</v>
      </c>
    </row>
    <row r="18" spans="1:30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1320</v>
      </c>
      <c r="G18" s="7">
        <v>1257.07</v>
      </c>
      <c r="H18" s="7">
        <v>930</v>
      </c>
      <c r="I18" s="7">
        <v>934.65</v>
      </c>
      <c r="J18" s="7">
        <v>333.25</v>
      </c>
      <c r="K18" s="7">
        <v>355.52</v>
      </c>
      <c r="L18" s="7">
        <v>666.5</v>
      </c>
      <c r="M18" s="7">
        <v>688.99</v>
      </c>
      <c r="N18" s="11"/>
      <c r="O18" s="7" t="s">
        <v>21</v>
      </c>
      <c r="P18" s="7" t="s">
        <v>22</v>
      </c>
      <c r="Q18" s="7" t="s">
        <v>51</v>
      </c>
      <c r="S18" s="2">
        <f t="shared" si="0"/>
        <v>0.9523257575757575</v>
      </c>
      <c r="T18" s="2">
        <f t="shared" si="1"/>
        <v>1.005</v>
      </c>
      <c r="U18" s="2">
        <f t="shared" si="2"/>
        <v>1.066826706676669</v>
      </c>
      <c r="V18" s="2">
        <f t="shared" si="3"/>
        <v>1.0337434358589648</v>
      </c>
      <c r="W18" s="6"/>
      <c r="X18" s="2">
        <f t="shared" si="4"/>
        <v>0.9786628787878787</v>
      </c>
      <c r="Y18" s="2">
        <f t="shared" si="5"/>
        <v>1</v>
      </c>
      <c r="Z18" s="3"/>
      <c r="AA18" s="2">
        <v>0.961685393258427</v>
      </c>
      <c r="AB18" s="2">
        <v>0.9076881720430108</v>
      </c>
      <c r="AC18" s="2">
        <v>1.0611852963240809</v>
      </c>
      <c r="AD18" s="2">
        <v>1.0812003000750188</v>
      </c>
    </row>
    <row r="19" spans="1:31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1087.5</v>
      </c>
      <c r="G19" s="7">
        <v>773.72</v>
      </c>
      <c r="H19" s="7">
        <v>1395</v>
      </c>
      <c r="I19" s="7">
        <v>1077.47</v>
      </c>
      <c r="J19" s="7">
        <v>333.25</v>
      </c>
      <c r="K19" s="7">
        <v>354.88</v>
      </c>
      <c r="L19" s="7">
        <v>333.25</v>
      </c>
      <c r="M19" s="7">
        <v>366.58</v>
      </c>
      <c r="N19" s="11"/>
      <c r="O19" s="7" t="s">
        <v>52</v>
      </c>
      <c r="P19" s="7" t="s">
        <v>53</v>
      </c>
      <c r="Q19" s="7" t="s">
        <v>53</v>
      </c>
      <c r="S19" s="2">
        <f t="shared" si="0"/>
        <v>0.7114666666666667</v>
      </c>
      <c r="T19" s="2">
        <f t="shared" si="1"/>
        <v>0.7723799283154122</v>
      </c>
      <c r="U19" s="2">
        <f t="shared" si="2"/>
        <v>1.0649062265566391</v>
      </c>
      <c r="V19" s="2">
        <f t="shared" si="3"/>
        <v>1.1000150037509377</v>
      </c>
      <c r="W19" s="6"/>
      <c r="X19" s="2">
        <f t="shared" si="4"/>
        <v>0.7419232974910395</v>
      </c>
      <c r="Y19" s="2">
        <f t="shared" si="5"/>
        <v>1</v>
      </c>
      <c r="Z19" s="3"/>
      <c r="AA19" s="2">
        <v>0.8056507936507936</v>
      </c>
      <c r="AB19" s="2">
        <v>0.8092616487455198</v>
      </c>
      <c r="AC19" s="2">
        <v>1.029947486871718</v>
      </c>
      <c r="AD19" s="2">
        <v>1.0873218304576144</v>
      </c>
      <c r="AE19" s="4" t="s">
        <v>126</v>
      </c>
    </row>
    <row r="20" spans="1:31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1635</v>
      </c>
      <c r="G20" s="7">
        <v>867.92</v>
      </c>
      <c r="H20" s="7">
        <v>697.5</v>
      </c>
      <c r="I20" s="7">
        <v>1966.88</v>
      </c>
      <c r="J20" s="7">
        <v>333.25</v>
      </c>
      <c r="K20" s="7">
        <v>333.25</v>
      </c>
      <c r="L20" s="7">
        <v>666.5</v>
      </c>
      <c r="M20" s="7">
        <v>1146.93</v>
      </c>
      <c r="N20" s="11"/>
      <c r="O20" s="7" t="s">
        <v>33</v>
      </c>
      <c r="P20" s="7" t="s">
        <v>34</v>
      </c>
      <c r="Q20" s="7" t="s">
        <v>54</v>
      </c>
      <c r="S20" s="2">
        <f t="shared" si="0"/>
        <v>0.5308379204892966</v>
      </c>
      <c r="T20" s="2">
        <f t="shared" si="1"/>
        <v>2.819899641577061</v>
      </c>
      <c r="U20" s="2">
        <f t="shared" si="2"/>
        <v>1</v>
      </c>
      <c r="V20" s="2">
        <f t="shared" si="3"/>
        <v>1.7208252063015754</v>
      </c>
      <c r="W20" s="6"/>
      <c r="X20" s="2">
        <f t="shared" si="4"/>
        <v>1</v>
      </c>
      <c r="Y20" s="2">
        <f t="shared" si="5"/>
        <v>1</v>
      </c>
      <c r="Z20" s="3"/>
      <c r="AA20" s="2">
        <v>0.6418928571428572</v>
      </c>
      <c r="AB20" s="2">
        <v>3.2533763440860217</v>
      </c>
      <c r="AC20" s="2">
        <v>1</v>
      </c>
      <c r="AD20" s="2">
        <v>1.7132483120780198</v>
      </c>
      <c r="AE20" s="4" t="s">
        <v>124</v>
      </c>
    </row>
    <row r="21" spans="1:31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1635</v>
      </c>
      <c r="G21" s="7">
        <v>1335.97</v>
      </c>
      <c r="H21" s="7">
        <v>697.5</v>
      </c>
      <c r="I21" s="7">
        <v>1189.43</v>
      </c>
      <c r="J21" s="7">
        <v>333.25</v>
      </c>
      <c r="K21" s="7">
        <v>354.25</v>
      </c>
      <c r="L21" s="7">
        <v>666.5</v>
      </c>
      <c r="M21" s="7">
        <v>894.95</v>
      </c>
      <c r="N21" s="11"/>
      <c r="O21" s="7" t="s">
        <v>55</v>
      </c>
      <c r="P21" s="7" t="s">
        <v>56</v>
      </c>
      <c r="Q21" s="7" t="s">
        <v>57</v>
      </c>
      <c r="S21" s="2">
        <f t="shared" si="0"/>
        <v>0.8171070336391437</v>
      </c>
      <c r="T21" s="2">
        <f t="shared" si="1"/>
        <v>1.7052759856630826</v>
      </c>
      <c r="U21" s="2">
        <f t="shared" si="2"/>
        <v>1.0630157539384846</v>
      </c>
      <c r="V21" s="2">
        <f t="shared" si="3"/>
        <v>1.3427606901725433</v>
      </c>
      <c r="W21" s="6"/>
      <c r="X21" s="2">
        <f t="shared" si="4"/>
        <v>1</v>
      </c>
      <c r="Y21" s="2">
        <f t="shared" si="5"/>
        <v>1</v>
      </c>
      <c r="Z21" s="3"/>
      <c r="AA21" s="2">
        <v>1.0042261904761904</v>
      </c>
      <c r="AB21" s="2">
        <v>1.469720430107527</v>
      </c>
      <c r="AC21" s="2">
        <v>1.1010652663165792</v>
      </c>
      <c r="AD21" s="2">
        <v>1.414178544636159</v>
      </c>
      <c r="AE21" s="4" t="s">
        <v>127</v>
      </c>
    </row>
    <row r="22" spans="1:31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1087.5</v>
      </c>
      <c r="G22" s="7">
        <v>1565.28</v>
      </c>
      <c r="H22" s="7">
        <v>2790</v>
      </c>
      <c r="I22" s="7">
        <v>2452.53</v>
      </c>
      <c r="J22" s="7">
        <v>333.25</v>
      </c>
      <c r="K22" s="7">
        <v>386.93</v>
      </c>
      <c r="L22" s="7">
        <v>666.5</v>
      </c>
      <c r="M22" s="7">
        <v>738.65</v>
      </c>
      <c r="N22" s="11"/>
      <c r="O22" s="7" t="s">
        <v>58</v>
      </c>
      <c r="P22" s="7" t="s">
        <v>59</v>
      </c>
      <c r="Q22" s="7" t="s">
        <v>60</v>
      </c>
      <c r="S22" s="2">
        <f t="shared" si="0"/>
        <v>1.4393379310344827</v>
      </c>
      <c r="T22" s="2">
        <f t="shared" si="1"/>
        <v>0.8790430107526882</v>
      </c>
      <c r="U22" s="2">
        <f t="shared" si="2"/>
        <v>1.161080270067517</v>
      </c>
      <c r="V22" s="2">
        <f t="shared" si="3"/>
        <v>1.108252063015754</v>
      </c>
      <c r="W22" s="6"/>
      <c r="X22" s="2">
        <f t="shared" si="4"/>
        <v>1</v>
      </c>
      <c r="Y22" s="2">
        <f t="shared" si="5"/>
        <v>1</v>
      </c>
      <c r="Z22" s="3"/>
      <c r="AA22" s="2">
        <v>1.3064852607709752</v>
      </c>
      <c r="AB22" s="2">
        <v>0.98415770609319</v>
      </c>
      <c r="AC22" s="2">
        <v>1.066616654163541</v>
      </c>
      <c r="AD22" s="2">
        <v>1.2095573893473368</v>
      </c>
      <c r="AE22" s="4" t="s">
        <v>128</v>
      </c>
    </row>
    <row r="23" spans="1:31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1635</v>
      </c>
      <c r="G23" s="7">
        <v>1078.73</v>
      </c>
      <c r="H23" s="7">
        <v>697.5</v>
      </c>
      <c r="I23" s="7">
        <v>2092.68</v>
      </c>
      <c r="J23" s="7">
        <v>333.25</v>
      </c>
      <c r="K23" s="7">
        <v>389.93</v>
      </c>
      <c r="L23" s="7">
        <v>666.5</v>
      </c>
      <c r="M23" s="7">
        <v>1703.61</v>
      </c>
      <c r="N23" s="11"/>
      <c r="O23" s="7" t="s">
        <v>47</v>
      </c>
      <c r="P23" s="7" t="s">
        <v>48</v>
      </c>
      <c r="Q23" s="7" t="s">
        <v>61</v>
      </c>
      <c r="S23" s="2">
        <f t="shared" si="0"/>
        <v>0.6597737003058104</v>
      </c>
      <c r="T23" s="2">
        <f t="shared" si="1"/>
        <v>3.000258064516129</v>
      </c>
      <c r="U23" s="2">
        <f t="shared" si="2"/>
        <v>1.1700825206301575</v>
      </c>
      <c r="V23" s="2">
        <f t="shared" si="3"/>
        <v>2.556054013503376</v>
      </c>
      <c r="W23" s="6"/>
      <c r="X23" s="2">
        <f t="shared" si="4"/>
        <v>1</v>
      </c>
      <c r="Y23" s="2">
        <f t="shared" si="5"/>
        <v>1</v>
      </c>
      <c r="Z23" s="3"/>
      <c r="AA23" s="2">
        <v>0.8504285714285714</v>
      </c>
      <c r="AB23" s="2">
        <v>3.0839426523297493</v>
      </c>
      <c r="AC23" s="2">
        <v>1.1343735933983494</v>
      </c>
      <c r="AD23" s="2">
        <v>2.771342835708927</v>
      </c>
      <c r="AE23" s="4" t="s">
        <v>125</v>
      </c>
    </row>
    <row r="24" spans="1:31" ht="15">
      <c r="A24" s="7" t="s">
        <v>33</v>
      </c>
      <c r="B24" s="7" t="s">
        <v>34</v>
      </c>
      <c r="C24" s="7" t="s">
        <v>62</v>
      </c>
      <c r="D24" s="7" t="s">
        <v>123</v>
      </c>
      <c r="E24" s="7"/>
      <c r="F24" s="7">
        <v>1245</v>
      </c>
      <c r="G24" s="7">
        <v>1083.58</v>
      </c>
      <c r="H24" s="7">
        <v>1627.5</v>
      </c>
      <c r="I24" s="7">
        <v>3170.3</v>
      </c>
      <c r="J24" s="7">
        <v>333.25</v>
      </c>
      <c r="K24" s="7">
        <v>345.35</v>
      </c>
      <c r="L24" s="7">
        <v>666.5</v>
      </c>
      <c r="M24" s="7">
        <v>1346.85</v>
      </c>
      <c r="N24" s="11"/>
      <c r="O24" s="7" t="s">
        <v>33</v>
      </c>
      <c r="P24" s="7" t="s">
        <v>34</v>
      </c>
      <c r="Q24" s="7" t="s">
        <v>62</v>
      </c>
      <c r="S24" s="2">
        <f t="shared" si="0"/>
        <v>0.8703453815261044</v>
      </c>
      <c r="T24" s="2">
        <f t="shared" si="1"/>
        <v>1.9479569892473119</v>
      </c>
      <c r="U24" s="2">
        <f t="shared" si="2"/>
        <v>1.0363090772693173</v>
      </c>
      <c r="V24" s="2">
        <f t="shared" si="3"/>
        <v>2.0207801950487623</v>
      </c>
      <c r="W24" s="6"/>
      <c r="X24" s="2">
        <f t="shared" si="4"/>
        <v>1</v>
      </c>
      <c r="Y24" s="2">
        <f t="shared" si="5"/>
        <v>1</v>
      </c>
      <c r="Z24" s="3"/>
      <c r="AA24" s="2">
        <v>0.9278980392156863</v>
      </c>
      <c r="AB24" s="2">
        <v>2.167969278033794</v>
      </c>
      <c r="AC24" s="2">
        <v>1.0983345836459115</v>
      </c>
      <c r="AD24" s="2">
        <v>2.5093023255813955</v>
      </c>
      <c r="AE24" s="4" t="s">
        <v>125</v>
      </c>
    </row>
    <row r="25" spans="1:30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356.5</v>
      </c>
      <c r="G25" s="7">
        <v>356.5</v>
      </c>
      <c r="H25" s="7">
        <v>356.5</v>
      </c>
      <c r="I25" s="7">
        <v>356.5</v>
      </c>
      <c r="J25" s="7">
        <v>333.25</v>
      </c>
      <c r="K25" s="7">
        <v>333.25</v>
      </c>
      <c r="L25" s="7">
        <v>333.25</v>
      </c>
      <c r="M25" s="7">
        <v>333.25</v>
      </c>
      <c r="N25" s="11"/>
      <c r="O25" s="7" t="s">
        <v>63</v>
      </c>
      <c r="P25" s="7" t="s">
        <v>64</v>
      </c>
      <c r="Q25" s="7" t="s">
        <v>65</v>
      </c>
      <c r="S25" s="2">
        <f t="shared" si="0"/>
        <v>1</v>
      </c>
      <c r="T25" s="2">
        <f t="shared" si="1"/>
        <v>1</v>
      </c>
      <c r="U25" s="2">
        <f t="shared" si="2"/>
        <v>1</v>
      </c>
      <c r="V25" s="2">
        <f t="shared" si="3"/>
        <v>1</v>
      </c>
      <c r="W25" s="6"/>
      <c r="X25" s="2">
        <f t="shared" si="4"/>
        <v>1</v>
      </c>
      <c r="Y25" s="2">
        <f t="shared" si="5"/>
        <v>1</v>
      </c>
      <c r="Z25" s="3"/>
      <c r="AA25" s="2">
        <v>1</v>
      </c>
      <c r="AB25" s="2">
        <v>1</v>
      </c>
      <c r="AC25" s="2">
        <v>1</v>
      </c>
      <c r="AD25" s="2">
        <v>1</v>
      </c>
    </row>
    <row r="26" spans="1:31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1320</v>
      </c>
      <c r="G26" s="7">
        <v>1679.45</v>
      </c>
      <c r="H26" s="7">
        <v>1162.5</v>
      </c>
      <c r="I26" s="7">
        <v>2432.4</v>
      </c>
      <c r="J26" s="7">
        <v>333.25</v>
      </c>
      <c r="K26" s="7">
        <v>357.3</v>
      </c>
      <c r="L26" s="7">
        <v>666.5</v>
      </c>
      <c r="M26" s="7">
        <v>1172.68</v>
      </c>
      <c r="N26" s="11"/>
      <c r="O26" s="7" t="s">
        <v>33</v>
      </c>
      <c r="P26" s="7" t="s">
        <v>34</v>
      </c>
      <c r="Q26" s="7" t="s">
        <v>67</v>
      </c>
      <c r="S26" s="2">
        <f t="shared" si="0"/>
        <v>1.2723106060606062</v>
      </c>
      <c r="T26" s="2">
        <f t="shared" si="1"/>
        <v>2.0923870967741935</v>
      </c>
      <c r="U26" s="2">
        <f t="shared" si="2"/>
        <v>1.0721680420105026</v>
      </c>
      <c r="V26" s="2">
        <f t="shared" si="3"/>
        <v>1.7594598649662416</v>
      </c>
      <c r="W26" s="6"/>
      <c r="X26" s="2">
        <f t="shared" si="4"/>
        <v>1</v>
      </c>
      <c r="Y26" s="2">
        <f t="shared" si="5"/>
        <v>1</v>
      </c>
      <c r="Z26" s="3"/>
      <c r="AA26" s="2">
        <v>1.3787415730337078</v>
      </c>
      <c r="AB26" s="2">
        <v>1.8569032258064517</v>
      </c>
      <c r="AC26" s="2">
        <v>1.0325581395348837</v>
      </c>
      <c r="AD26" s="2">
        <v>2.0588447111777946</v>
      </c>
      <c r="AE26" s="4" t="s">
        <v>129</v>
      </c>
    </row>
    <row r="27" spans="1:31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1477.5</v>
      </c>
      <c r="G27" s="7">
        <v>1323.98</v>
      </c>
      <c r="H27" s="7">
        <v>697.5</v>
      </c>
      <c r="I27" s="7">
        <v>1023.08</v>
      </c>
      <c r="J27" s="7">
        <v>333.25</v>
      </c>
      <c r="K27" s="7">
        <v>350.75</v>
      </c>
      <c r="L27" s="7">
        <v>666.5</v>
      </c>
      <c r="M27" s="7">
        <v>780.45</v>
      </c>
      <c r="N27" s="11"/>
      <c r="O27" s="7" t="s">
        <v>55</v>
      </c>
      <c r="P27" s="7" t="s">
        <v>56</v>
      </c>
      <c r="Q27" s="7" t="s">
        <v>68</v>
      </c>
      <c r="S27" s="2">
        <f t="shared" si="0"/>
        <v>0.8960947546531303</v>
      </c>
      <c r="T27" s="2">
        <f t="shared" si="1"/>
        <v>1.4667813620071686</v>
      </c>
      <c r="U27" s="2">
        <f t="shared" si="2"/>
        <v>1.0525131282820706</v>
      </c>
      <c r="V27" s="2">
        <f t="shared" si="3"/>
        <v>1.170967741935484</v>
      </c>
      <c r="W27" s="6"/>
      <c r="X27" s="2">
        <f t="shared" si="4"/>
        <v>1</v>
      </c>
      <c r="Y27" s="2">
        <f t="shared" si="5"/>
        <v>1</v>
      </c>
      <c r="Z27" s="3"/>
      <c r="AA27" s="2">
        <v>1.0829651741293531</v>
      </c>
      <c r="AB27" s="2">
        <v>1.5381792114695343</v>
      </c>
      <c r="AC27" s="2">
        <v>1.1898874718679668</v>
      </c>
      <c r="AD27" s="2">
        <v>1.1891972993248312</v>
      </c>
      <c r="AE27" s="4" t="s">
        <v>125</v>
      </c>
    </row>
    <row r="28" spans="1:31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870.5</v>
      </c>
      <c r="G28" s="7">
        <v>793.5</v>
      </c>
      <c r="H28" s="7">
        <v>2139</v>
      </c>
      <c r="I28" s="7">
        <v>3420.5</v>
      </c>
      <c r="J28" s="7">
        <v>333.25</v>
      </c>
      <c r="K28" s="7">
        <v>333.25</v>
      </c>
      <c r="L28" s="7">
        <v>1333</v>
      </c>
      <c r="M28" s="7">
        <v>1322.25</v>
      </c>
      <c r="N28" s="11"/>
      <c r="O28" s="7" t="s">
        <v>21</v>
      </c>
      <c r="P28" s="7" t="s">
        <v>22</v>
      </c>
      <c r="Q28" s="7" t="s">
        <v>69</v>
      </c>
      <c r="S28" s="2">
        <f t="shared" si="0"/>
        <v>0.9115450890292935</v>
      </c>
      <c r="T28" s="2">
        <f t="shared" si="1"/>
        <v>1.599111734455353</v>
      </c>
      <c r="U28" s="2">
        <f t="shared" si="2"/>
        <v>1</v>
      </c>
      <c r="V28" s="2">
        <f t="shared" si="3"/>
        <v>0.9919354838709677</v>
      </c>
      <c r="W28" s="6"/>
      <c r="X28" s="2">
        <f t="shared" si="4"/>
        <v>1</v>
      </c>
      <c r="Y28" s="2">
        <f t="shared" si="5"/>
        <v>0.9959677419354839</v>
      </c>
      <c r="Z28" s="3"/>
      <c r="AA28" s="2">
        <v>1</v>
      </c>
      <c r="AB28" s="2">
        <v>1.5528284244974286</v>
      </c>
      <c r="AC28" s="2">
        <v>1</v>
      </c>
      <c r="AD28" s="2">
        <v>1</v>
      </c>
      <c r="AE28" s="4" t="s">
        <v>118</v>
      </c>
    </row>
    <row r="29" spans="1:31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1477.5</v>
      </c>
      <c r="G29" s="7">
        <v>978.62</v>
      </c>
      <c r="H29" s="7">
        <v>697.5</v>
      </c>
      <c r="I29" s="7">
        <v>1202.33</v>
      </c>
      <c r="J29" s="7">
        <v>333.25</v>
      </c>
      <c r="K29" s="7">
        <v>370.21</v>
      </c>
      <c r="L29" s="7">
        <v>666.5</v>
      </c>
      <c r="M29" s="7">
        <v>777.99</v>
      </c>
      <c r="N29" s="11"/>
      <c r="O29" s="7" t="s">
        <v>29</v>
      </c>
      <c r="P29" s="7" t="s">
        <v>30</v>
      </c>
      <c r="Q29" s="7" t="s">
        <v>70</v>
      </c>
      <c r="S29" s="2">
        <f t="shared" si="0"/>
        <v>0.6623485617597292</v>
      </c>
      <c r="T29" s="2">
        <f t="shared" si="1"/>
        <v>1.7237706093189964</v>
      </c>
      <c r="U29" s="2">
        <f t="shared" si="2"/>
        <v>1.110907726931733</v>
      </c>
      <c r="V29" s="2">
        <f t="shared" si="3"/>
        <v>1.1672768192048013</v>
      </c>
      <c r="W29" s="6"/>
      <c r="X29" s="2">
        <f t="shared" si="4"/>
        <v>1</v>
      </c>
      <c r="Y29" s="2">
        <f t="shared" si="5"/>
        <v>1</v>
      </c>
      <c r="Z29" s="3"/>
      <c r="AA29" s="2">
        <v>0.7554228855721393</v>
      </c>
      <c r="AB29" s="2">
        <v>1.917964157706093</v>
      </c>
      <c r="AC29" s="2">
        <v>1.0394598649662414</v>
      </c>
      <c r="AD29" s="2">
        <v>1.3250562640660164</v>
      </c>
      <c r="AE29" s="4" t="s">
        <v>125</v>
      </c>
    </row>
    <row r="30" spans="1:31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1477.5</v>
      </c>
      <c r="G30" s="7">
        <v>1449.25</v>
      </c>
      <c r="H30" s="7">
        <v>697.5</v>
      </c>
      <c r="I30" s="7">
        <v>1613.15</v>
      </c>
      <c r="J30" s="7">
        <v>333.25</v>
      </c>
      <c r="K30" s="7">
        <v>378.42</v>
      </c>
      <c r="L30" s="7">
        <v>666.5</v>
      </c>
      <c r="M30" s="7">
        <v>1485.1</v>
      </c>
      <c r="N30" s="11"/>
      <c r="O30" s="7" t="s">
        <v>47</v>
      </c>
      <c r="P30" s="7" t="s">
        <v>48</v>
      </c>
      <c r="Q30" s="7" t="s">
        <v>71</v>
      </c>
      <c r="S30" s="2">
        <f t="shared" si="0"/>
        <v>0.9808798646362098</v>
      </c>
      <c r="T30" s="2">
        <f t="shared" si="1"/>
        <v>2.3127598566308243</v>
      </c>
      <c r="U30" s="2">
        <f t="shared" si="2"/>
        <v>1.135543885971493</v>
      </c>
      <c r="V30" s="2">
        <f t="shared" si="3"/>
        <v>2.2282070517629404</v>
      </c>
      <c r="W30" s="6"/>
      <c r="X30" s="2">
        <f t="shared" si="4"/>
        <v>1</v>
      </c>
      <c r="Y30" s="2">
        <f t="shared" si="5"/>
        <v>1</v>
      </c>
      <c r="Z30" s="3"/>
      <c r="AA30" s="2">
        <v>1.0514626865671641</v>
      </c>
      <c r="AB30" s="2">
        <v>2.1989964157706092</v>
      </c>
      <c r="AC30" s="2">
        <v>1.1479369842460616</v>
      </c>
      <c r="AD30" s="2">
        <v>2.2362040510127534</v>
      </c>
      <c r="AE30" s="4" t="s">
        <v>116</v>
      </c>
    </row>
    <row r="31" spans="1:31" ht="15">
      <c r="A31" s="7" t="s">
        <v>72</v>
      </c>
      <c r="B31" s="7" t="s">
        <v>73</v>
      </c>
      <c r="C31" s="7" t="s">
        <v>74</v>
      </c>
      <c r="D31" s="7" t="s">
        <v>123</v>
      </c>
      <c r="E31" s="7"/>
      <c r="F31" s="7">
        <v>1087.5</v>
      </c>
      <c r="G31" s="7">
        <v>1193.73</v>
      </c>
      <c r="H31" s="7">
        <v>1860</v>
      </c>
      <c r="I31" s="7">
        <v>2986.42</v>
      </c>
      <c r="J31" s="7">
        <v>333.25</v>
      </c>
      <c r="K31" s="7">
        <v>493.52</v>
      </c>
      <c r="L31" s="7">
        <v>1333</v>
      </c>
      <c r="M31" s="7">
        <v>1721.1</v>
      </c>
      <c r="N31" s="11"/>
      <c r="O31" s="7" t="s">
        <v>72</v>
      </c>
      <c r="P31" s="7" t="s">
        <v>73</v>
      </c>
      <c r="Q31" s="7" t="s">
        <v>74</v>
      </c>
      <c r="S31" s="2">
        <f t="shared" si="0"/>
        <v>1.0976827586206896</v>
      </c>
      <c r="T31" s="2">
        <f t="shared" si="1"/>
        <v>1.6056021505376346</v>
      </c>
      <c r="U31" s="2">
        <f t="shared" si="2"/>
        <v>1.4809302325581395</v>
      </c>
      <c r="V31" s="2">
        <f t="shared" si="3"/>
        <v>1.2911477869467367</v>
      </c>
      <c r="W31" s="6"/>
      <c r="X31" s="2">
        <f t="shared" si="4"/>
        <v>1</v>
      </c>
      <c r="Y31" s="2">
        <f t="shared" si="5"/>
        <v>1</v>
      </c>
      <c r="Z31" s="3"/>
      <c r="AA31" s="2">
        <v>0.9806077097505668</v>
      </c>
      <c r="AB31" s="2">
        <v>1.5454838709677419</v>
      </c>
      <c r="AC31" s="2">
        <v>1.1037659414853713</v>
      </c>
      <c r="AD31" s="2">
        <v>1.1040885221305325</v>
      </c>
      <c r="AE31" s="4" t="s">
        <v>116</v>
      </c>
    </row>
    <row r="32" spans="1:31" ht="15">
      <c r="A32" s="7" t="s">
        <v>72</v>
      </c>
      <c r="B32" s="7" t="s">
        <v>73</v>
      </c>
      <c r="C32" s="7" t="s">
        <v>75</v>
      </c>
      <c r="D32" s="7" t="s">
        <v>123</v>
      </c>
      <c r="E32" s="7"/>
      <c r="F32" s="7">
        <v>1245</v>
      </c>
      <c r="G32" s="7">
        <v>1219.27</v>
      </c>
      <c r="H32" s="7">
        <v>1395</v>
      </c>
      <c r="I32" s="7">
        <v>1414.35</v>
      </c>
      <c r="J32" s="7">
        <v>333.25</v>
      </c>
      <c r="K32" s="7">
        <v>358.35</v>
      </c>
      <c r="L32" s="7">
        <v>666.5</v>
      </c>
      <c r="M32" s="7">
        <v>1131.45</v>
      </c>
      <c r="N32" s="11"/>
      <c r="O32" s="7" t="s">
        <v>72</v>
      </c>
      <c r="P32" s="7" t="s">
        <v>73</v>
      </c>
      <c r="Q32" s="7" t="s">
        <v>75</v>
      </c>
      <c r="S32" s="2">
        <f t="shared" si="0"/>
        <v>0.9793333333333333</v>
      </c>
      <c r="T32" s="2">
        <f t="shared" si="1"/>
        <v>1.0138709677419355</v>
      </c>
      <c r="U32" s="2">
        <f t="shared" si="2"/>
        <v>1.075318829707427</v>
      </c>
      <c r="V32" s="2">
        <f t="shared" si="3"/>
        <v>1.6975993998499626</v>
      </c>
      <c r="W32" s="6"/>
      <c r="X32" s="2">
        <f t="shared" si="4"/>
        <v>0.9966021505376343</v>
      </c>
      <c r="Y32" s="2">
        <f t="shared" si="5"/>
        <v>1</v>
      </c>
      <c r="Z32" s="3"/>
      <c r="AA32" s="2">
        <v>1.1030745098039216</v>
      </c>
      <c r="AB32" s="2">
        <v>0.7913476702508961</v>
      </c>
      <c r="AC32" s="2">
        <v>1.2082520630157538</v>
      </c>
      <c r="AD32" s="2">
        <v>1.378814703675919</v>
      </c>
      <c r="AE32" s="4" t="s">
        <v>116</v>
      </c>
    </row>
    <row r="33" spans="1:31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1552.5</v>
      </c>
      <c r="G33" s="7">
        <v>1542.32</v>
      </c>
      <c r="H33" s="7">
        <v>1162.5</v>
      </c>
      <c r="I33" s="7">
        <v>1737.63</v>
      </c>
      <c r="J33" s="7">
        <v>333.25</v>
      </c>
      <c r="K33" s="7">
        <v>373.12</v>
      </c>
      <c r="L33" s="7">
        <v>999.75</v>
      </c>
      <c r="M33" s="7">
        <v>1524.37</v>
      </c>
      <c r="N33" s="11"/>
      <c r="O33" s="7" t="s">
        <v>33</v>
      </c>
      <c r="P33" s="7" t="s">
        <v>34</v>
      </c>
      <c r="Q33" s="7" t="s">
        <v>76</v>
      </c>
      <c r="S33" s="2">
        <f t="shared" si="0"/>
        <v>0.9934428341384862</v>
      </c>
      <c r="T33" s="2">
        <f t="shared" si="1"/>
        <v>1.4947354838709679</v>
      </c>
      <c r="U33" s="2">
        <f t="shared" si="2"/>
        <v>1.1196399099774943</v>
      </c>
      <c r="V33" s="2">
        <f t="shared" si="3"/>
        <v>1.524751187796949</v>
      </c>
      <c r="W33" s="6"/>
      <c r="X33" s="2">
        <f t="shared" si="4"/>
        <v>1</v>
      </c>
      <c r="Y33" s="2">
        <f t="shared" si="5"/>
        <v>1</v>
      </c>
      <c r="Z33" s="3"/>
      <c r="AA33" s="2">
        <v>0.9590877192982455</v>
      </c>
      <c r="AB33" s="2">
        <v>2.1628989247311825</v>
      </c>
      <c r="AC33" s="2">
        <v>1.068867216804201</v>
      </c>
      <c r="AD33" s="2">
        <v>1.6536834208552138</v>
      </c>
      <c r="AE33" s="4" t="s">
        <v>116</v>
      </c>
    </row>
    <row r="34" spans="1:31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1320</v>
      </c>
      <c r="G34" s="7">
        <v>1112.47</v>
      </c>
      <c r="H34" s="7">
        <v>930</v>
      </c>
      <c r="I34" s="7">
        <v>1264.08</v>
      </c>
      <c r="J34" s="7">
        <v>333.25</v>
      </c>
      <c r="K34" s="7">
        <v>362.61</v>
      </c>
      <c r="L34" s="7">
        <v>666.5</v>
      </c>
      <c r="M34" s="7">
        <v>724.07</v>
      </c>
      <c r="N34" s="11"/>
      <c r="O34" s="7" t="s">
        <v>21</v>
      </c>
      <c r="P34" s="7" t="s">
        <v>22</v>
      </c>
      <c r="Q34" s="7" t="s">
        <v>77</v>
      </c>
      <c r="S34" s="2">
        <f t="shared" si="0"/>
        <v>0.842780303030303</v>
      </c>
      <c r="T34" s="2">
        <f t="shared" si="1"/>
        <v>1.3592258064516127</v>
      </c>
      <c r="U34" s="2">
        <f t="shared" si="2"/>
        <v>1.0881020255063767</v>
      </c>
      <c r="V34" s="2">
        <f t="shared" si="3"/>
        <v>1.0863765941485373</v>
      </c>
      <c r="W34" s="6"/>
      <c r="X34" s="2">
        <f t="shared" si="4"/>
        <v>1</v>
      </c>
      <c r="Y34" s="2">
        <f t="shared" si="5"/>
        <v>1</v>
      </c>
      <c r="Z34" s="3"/>
      <c r="AA34" s="2">
        <v>1.0327116104868914</v>
      </c>
      <c r="AB34" s="2">
        <v>1.4298602150537634</v>
      </c>
      <c r="AC34" s="2">
        <v>1.1312228057014253</v>
      </c>
      <c r="AD34" s="2">
        <v>1.1700375093773443</v>
      </c>
      <c r="AE34" s="4" t="s">
        <v>122</v>
      </c>
    </row>
    <row r="35" spans="1:31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1087.5</v>
      </c>
      <c r="G35" s="7">
        <v>902.25</v>
      </c>
      <c r="H35" s="7">
        <v>465</v>
      </c>
      <c r="I35" s="7">
        <v>532.67</v>
      </c>
      <c r="J35" s="7">
        <v>333.25</v>
      </c>
      <c r="K35" s="7">
        <v>370.4</v>
      </c>
      <c r="L35" s="7">
        <v>333.25</v>
      </c>
      <c r="M35" s="7">
        <v>354.72</v>
      </c>
      <c r="N35" s="11"/>
      <c r="O35" s="7" t="s">
        <v>47</v>
      </c>
      <c r="P35" s="7" t="s">
        <v>48</v>
      </c>
      <c r="Q35" s="7" t="s">
        <v>78</v>
      </c>
      <c r="S35" s="2">
        <f t="shared" si="0"/>
        <v>0.829655172413793</v>
      </c>
      <c r="T35" s="2">
        <f t="shared" si="1"/>
        <v>1.14552688172043</v>
      </c>
      <c r="U35" s="2">
        <f t="shared" si="2"/>
        <v>1.1114778694673668</v>
      </c>
      <c r="V35" s="2">
        <f t="shared" si="3"/>
        <v>1.0644261065266318</v>
      </c>
      <c r="W35" s="6"/>
      <c r="X35" s="2">
        <f t="shared" si="4"/>
        <v>0.9875910270671115</v>
      </c>
      <c r="Y35" s="2">
        <f t="shared" si="5"/>
        <v>1</v>
      </c>
      <c r="Z35" s="3"/>
      <c r="AA35" s="2">
        <v>1.0194104308390024</v>
      </c>
      <c r="AB35" s="2">
        <v>1.3770967741935485</v>
      </c>
      <c r="AC35" s="2">
        <v>1.0748687171792948</v>
      </c>
      <c r="AD35" s="2">
        <v>1.061575393848462</v>
      </c>
      <c r="AE35" s="4" t="s">
        <v>122</v>
      </c>
    </row>
    <row r="36" spans="1:31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2017.5</v>
      </c>
      <c r="G36" s="7">
        <v>1871.58</v>
      </c>
      <c r="H36" s="7">
        <v>1860</v>
      </c>
      <c r="I36" s="7">
        <v>2269.75</v>
      </c>
      <c r="J36" s="7">
        <v>666.5</v>
      </c>
      <c r="K36" s="7">
        <v>712.7</v>
      </c>
      <c r="L36" s="7">
        <v>666.5</v>
      </c>
      <c r="M36" s="7">
        <v>1264.95</v>
      </c>
      <c r="N36" s="11"/>
      <c r="O36" s="7" t="s">
        <v>58</v>
      </c>
      <c r="P36" s="7" t="s">
        <v>59</v>
      </c>
      <c r="Q36" s="7" t="s">
        <v>79</v>
      </c>
      <c r="S36" s="2">
        <f t="shared" si="0"/>
        <v>0.9276728624535315</v>
      </c>
      <c r="T36" s="2">
        <f t="shared" si="1"/>
        <v>1.220295698924731</v>
      </c>
      <c r="U36" s="2">
        <f t="shared" si="2"/>
        <v>1.0693173293323333</v>
      </c>
      <c r="V36" s="2">
        <f t="shared" si="3"/>
        <v>1.8978994748687172</v>
      </c>
      <c r="W36" s="6"/>
      <c r="X36" s="2">
        <f t="shared" si="4"/>
        <v>1</v>
      </c>
      <c r="Y36" s="2">
        <f t="shared" si="5"/>
        <v>1</v>
      </c>
      <c r="Z36" s="3"/>
      <c r="AA36" s="2">
        <v>0.9412054120541206</v>
      </c>
      <c r="AB36" s="2">
        <v>1.2579462365591398</v>
      </c>
      <c r="AC36" s="2">
        <v>1.2003300825206302</v>
      </c>
      <c r="AD36" s="2">
        <v>1.8833158289572394</v>
      </c>
      <c r="AE36" s="4" t="s">
        <v>116</v>
      </c>
    </row>
    <row r="37" spans="1:31" ht="15">
      <c r="A37" s="7" t="s">
        <v>72</v>
      </c>
      <c r="B37" s="7" t="s">
        <v>73</v>
      </c>
      <c r="C37" s="7" t="s">
        <v>81</v>
      </c>
      <c r="D37" s="7" t="s">
        <v>123</v>
      </c>
      <c r="E37" s="7"/>
      <c r="F37" s="7">
        <v>1245</v>
      </c>
      <c r="G37" s="7">
        <v>1319.32</v>
      </c>
      <c r="H37" s="7">
        <v>1395</v>
      </c>
      <c r="I37" s="7">
        <v>1555.45</v>
      </c>
      <c r="J37" s="7">
        <v>333.25</v>
      </c>
      <c r="K37" s="7">
        <v>401.88</v>
      </c>
      <c r="L37" s="7">
        <v>666.5</v>
      </c>
      <c r="M37" s="7">
        <v>1203.85</v>
      </c>
      <c r="N37" s="11"/>
      <c r="O37" s="7" t="s">
        <v>72</v>
      </c>
      <c r="P37" s="7" t="s">
        <v>73</v>
      </c>
      <c r="Q37" s="7" t="s">
        <v>81</v>
      </c>
      <c r="S37" s="2">
        <f t="shared" si="0"/>
        <v>1.0596947791164657</v>
      </c>
      <c r="T37" s="2">
        <f t="shared" si="1"/>
        <v>1.1150179211469535</v>
      </c>
      <c r="U37" s="2">
        <f t="shared" si="2"/>
        <v>1.2059414853713428</v>
      </c>
      <c r="V37" s="2">
        <f t="shared" si="3"/>
        <v>1.8062265566391598</v>
      </c>
      <c r="W37" s="6"/>
      <c r="X37" s="2">
        <f t="shared" si="4"/>
        <v>1</v>
      </c>
      <c r="Y37" s="2">
        <f t="shared" si="5"/>
        <v>1</v>
      </c>
      <c r="Z37" s="3"/>
      <c r="AA37" s="2">
        <v>1.054329411764706</v>
      </c>
      <c r="AB37" s="2">
        <v>1.097347670250896</v>
      </c>
      <c r="AC37" s="2">
        <v>1.072828207051763</v>
      </c>
      <c r="AD37" s="2">
        <v>1.5906526631657916</v>
      </c>
      <c r="AE37" s="4" t="s">
        <v>116</v>
      </c>
    </row>
    <row r="38" spans="1:31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2017.5</v>
      </c>
      <c r="G38" s="7">
        <v>1770.12</v>
      </c>
      <c r="H38" s="7">
        <v>1860</v>
      </c>
      <c r="I38" s="7">
        <v>2585.88</v>
      </c>
      <c r="J38" s="7">
        <v>666.5</v>
      </c>
      <c r="K38" s="7">
        <v>666.5</v>
      </c>
      <c r="L38" s="7">
        <v>999.75</v>
      </c>
      <c r="M38" s="7">
        <v>1317.18</v>
      </c>
      <c r="N38" s="11"/>
      <c r="O38" s="7" t="s">
        <v>82</v>
      </c>
      <c r="P38" s="7" t="s">
        <v>83</v>
      </c>
      <c r="Q38" s="7" t="s">
        <v>83</v>
      </c>
      <c r="S38" s="2">
        <f t="shared" si="0"/>
        <v>0.8773828996282528</v>
      </c>
      <c r="T38" s="2">
        <f t="shared" si="1"/>
        <v>1.390258064516129</v>
      </c>
      <c r="U38" s="2">
        <f t="shared" si="2"/>
        <v>1</v>
      </c>
      <c r="V38" s="2">
        <f t="shared" si="3"/>
        <v>1.317509377344336</v>
      </c>
      <c r="W38" s="6"/>
      <c r="X38" s="2">
        <f t="shared" si="4"/>
        <v>1</v>
      </c>
      <c r="Y38" s="2">
        <f t="shared" si="5"/>
        <v>1</v>
      </c>
      <c r="Z38" s="3"/>
      <c r="AA38" s="2">
        <v>1.0198031980319804</v>
      </c>
      <c r="AB38" s="2">
        <v>1.409693548387097</v>
      </c>
      <c r="AC38" s="2">
        <v>1.0123480870217554</v>
      </c>
      <c r="AD38" s="2">
        <v>1.1539084771192798</v>
      </c>
      <c r="AE38" s="4" t="s">
        <v>124</v>
      </c>
    </row>
    <row r="39" spans="1:31" ht="15">
      <c r="A39" s="7" t="s">
        <v>85</v>
      </c>
      <c r="B39" s="7" t="s">
        <v>86</v>
      </c>
      <c r="C39" s="7" t="s">
        <v>87</v>
      </c>
      <c r="D39" s="7" t="s">
        <v>123</v>
      </c>
      <c r="E39" s="7"/>
      <c r="F39" s="7">
        <v>1785</v>
      </c>
      <c r="G39" s="7">
        <v>1795.4</v>
      </c>
      <c r="H39" s="7">
        <v>2092.5</v>
      </c>
      <c r="I39" s="7">
        <v>2173.95</v>
      </c>
      <c r="J39" s="7">
        <v>333.25</v>
      </c>
      <c r="K39" s="7">
        <v>361.15</v>
      </c>
      <c r="L39" s="7">
        <v>1333</v>
      </c>
      <c r="M39" s="7">
        <v>1082.62</v>
      </c>
      <c r="N39" s="11"/>
      <c r="O39" s="7" t="s">
        <v>85</v>
      </c>
      <c r="P39" s="7" t="s">
        <v>86</v>
      </c>
      <c r="Q39" s="7" t="s">
        <v>87</v>
      </c>
      <c r="S39" s="2">
        <f t="shared" si="0"/>
        <v>1.005826330532213</v>
      </c>
      <c r="T39" s="2">
        <f t="shared" si="1"/>
        <v>1.0389247311827956</v>
      </c>
      <c r="U39" s="2">
        <f t="shared" si="2"/>
        <v>1.083720930232558</v>
      </c>
      <c r="V39" s="2">
        <f t="shared" si="3"/>
        <v>0.8121680420105025</v>
      </c>
      <c r="W39" s="6"/>
      <c r="X39" s="2">
        <f t="shared" si="4"/>
        <v>1</v>
      </c>
      <c r="Y39" s="2">
        <f>IF(((K39/J39)+(M39/L39))/2&gt;1,1,((K39/J39)+(M39/L39))/2)</f>
        <v>0.9479444861215303</v>
      </c>
      <c r="Z39" s="3"/>
      <c r="AA39" s="2">
        <v>0.9695166666666667</v>
      </c>
      <c r="AB39" s="2">
        <v>1.2030728793309438</v>
      </c>
      <c r="AC39" s="2">
        <v>1.1148387096774193</v>
      </c>
      <c r="AD39" s="2">
        <v>0.9908702175543885</v>
      </c>
      <c r="AE39" s="4" t="s">
        <v>120</v>
      </c>
    </row>
    <row r="40" spans="1:31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1635</v>
      </c>
      <c r="G40" s="7">
        <v>1308.25</v>
      </c>
      <c r="H40" s="7">
        <v>697.5</v>
      </c>
      <c r="I40" s="7">
        <v>1034.67</v>
      </c>
      <c r="J40" s="7">
        <v>333.25</v>
      </c>
      <c r="K40" s="7">
        <v>413.56</v>
      </c>
      <c r="L40" s="7">
        <v>666.5</v>
      </c>
      <c r="M40" s="7">
        <v>654.95</v>
      </c>
      <c r="N40" s="11"/>
      <c r="O40" s="7" t="s">
        <v>29</v>
      </c>
      <c r="P40" s="7" t="s">
        <v>30</v>
      </c>
      <c r="Q40" s="7" t="s">
        <v>88</v>
      </c>
      <c r="S40" s="2">
        <f t="shared" si="0"/>
        <v>0.8001529051987768</v>
      </c>
      <c r="T40" s="2">
        <f t="shared" si="1"/>
        <v>1.4833978494623656</v>
      </c>
      <c r="U40" s="2">
        <f t="shared" si="2"/>
        <v>1.2409902475618906</v>
      </c>
      <c r="V40" s="2">
        <f t="shared" si="3"/>
        <v>0.9826706676669168</v>
      </c>
      <c r="W40" s="6"/>
      <c r="X40" s="2">
        <f t="shared" si="4"/>
        <v>1</v>
      </c>
      <c r="Y40" s="2">
        <f t="shared" si="5"/>
        <v>1</v>
      </c>
      <c r="Z40" s="3"/>
      <c r="AA40" s="2">
        <v>1.0264166666666668</v>
      </c>
      <c r="AB40" s="2">
        <v>1.2987813620071684</v>
      </c>
      <c r="AC40" s="2">
        <v>1.1395648912228056</v>
      </c>
      <c r="AD40" s="2">
        <v>1.0645761440360089</v>
      </c>
      <c r="AE40" s="4" t="s">
        <v>124</v>
      </c>
    </row>
    <row r="41" spans="1:31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1477.5</v>
      </c>
      <c r="G41" s="7">
        <v>1423.57</v>
      </c>
      <c r="H41" s="7">
        <v>697.5</v>
      </c>
      <c r="I41" s="7">
        <v>922.53</v>
      </c>
      <c r="J41" s="7">
        <v>333.25</v>
      </c>
      <c r="K41" s="7">
        <v>415.43</v>
      </c>
      <c r="L41" s="7">
        <v>666.5</v>
      </c>
      <c r="M41" s="7">
        <v>697.07</v>
      </c>
      <c r="N41" s="11"/>
      <c r="O41" s="7" t="s">
        <v>29</v>
      </c>
      <c r="P41" s="7" t="s">
        <v>30</v>
      </c>
      <c r="Q41" s="7" t="s">
        <v>89</v>
      </c>
      <c r="S41" s="2">
        <f t="shared" si="0"/>
        <v>0.9634991539763113</v>
      </c>
      <c r="T41" s="2">
        <f t="shared" si="1"/>
        <v>1.3226236559139783</v>
      </c>
      <c r="U41" s="2">
        <f t="shared" si="2"/>
        <v>1.2466016504126032</v>
      </c>
      <c r="V41" s="2">
        <f t="shared" si="3"/>
        <v>1.0458664666166542</v>
      </c>
      <c r="W41" s="6"/>
      <c r="X41" s="2">
        <f t="shared" si="4"/>
        <v>1</v>
      </c>
      <c r="Y41" s="2">
        <f t="shared" si="5"/>
        <v>1</v>
      </c>
      <c r="Z41" s="3"/>
      <c r="AA41" s="2">
        <v>0.9714228855721394</v>
      </c>
      <c r="AB41" s="2">
        <v>1.5704229390681002</v>
      </c>
      <c r="AC41" s="2">
        <v>1.4138034508627155</v>
      </c>
      <c r="AD41" s="2">
        <v>0.9282370592648161</v>
      </c>
      <c r="AE41" s="4" t="s">
        <v>116</v>
      </c>
    </row>
    <row r="42" spans="1:31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1087.5</v>
      </c>
      <c r="G42" s="7">
        <v>1523.15</v>
      </c>
      <c r="H42" s="7">
        <v>2790</v>
      </c>
      <c r="I42" s="7">
        <v>2828.97</v>
      </c>
      <c r="J42" s="7">
        <v>333.25</v>
      </c>
      <c r="K42" s="7">
        <v>358.03</v>
      </c>
      <c r="L42" s="7">
        <v>666.5</v>
      </c>
      <c r="M42" s="7">
        <v>1134.27</v>
      </c>
      <c r="N42" s="11"/>
      <c r="O42" s="7" t="s">
        <v>58</v>
      </c>
      <c r="P42" s="7" t="s">
        <v>59</v>
      </c>
      <c r="Q42" s="7" t="s">
        <v>90</v>
      </c>
      <c r="S42" s="2">
        <f t="shared" si="0"/>
        <v>1.4005977011494253</v>
      </c>
      <c r="T42" s="2">
        <f t="shared" si="1"/>
        <v>1.0139677419354838</v>
      </c>
      <c r="U42" s="2">
        <f t="shared" si="2"/>
        <v>1.0743585896474117</v>
      </c>
      <c r="V42" s="2">
        <f t="shared" si="3"/>
        <v>1.7018304576144037</v>
      </c>
      <c r="W42" s="6"/>
      <c r="X42" s="2">
        <f t="shared" si="4"/>
        <v>1</v>
      </c>
      <c r="Y42" s="2">
        <f t="shared" si="5"/>
        <v>1</v>
      </c>
      <c r="Z42" s="3"/>
      <c r="AA42" s="2">
        <v>1.6339410430839003</v>
      </c>
      <c r="AB42" s="2">
        <v>0.922910394265233</v>
      </c>
      <c r="AC42" s="2">
        <v>1.1019054763690923</v>
      </c>
      <c r="AD42" s="2">
        <v>1.6962940735183796</v>
      </c>
      <c r="AE42" s="4" t="s">
        <v>116</v>
      </c>
    </row>
    <row r="43" spans="1:31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1087.5</v>
      </c>
      <c r="G43" s="7">
        <v>1311.5</v>
      </c>
      <c r="H43" s="7">
        <v>1627.5</v>
      </c>
      <c r="I43" s="7">
        <v>1828.2</v>
      </c>
      <c r="J43" s="7">
        <v>333.25</v>
      </c>
      <c r="K43" s="7">
        <v>356.75</v>
      </c>
      <c r="L43" s="7">
        <v>666.5</v>
      </c>
      <c r="M43" s="7">
        <v>677.7</v>
      </c>
      <c r="N43" s="11"/>
      <c r="O43" s="7" t="s">
        <v>58</v>
      </c>
      <c r="P43" s="7" t="s">
        <v>59</v>
      </c>
      <c r="Q43" s="7" t="s">
        <v>91</v>
      </c>
      <c r="S43" s="2">
        <f t="shared" si="0"/>
        <v>1.205977011494253</v>
      </c>
      <c r="T43" s="2">
        <f t="shared" si="1"/>
        <v>1.1233179723502305</v>
      </c>
      <c r="U43" s="2">
        <f t="shared" si="2"/>
        <v>1.0705176294073517</v>
      </c>
      <c r="V43" s="2">
        <f t="shared" si="3"/>
        <v>1.0168042010502627</v>
      </c>
      <c r="W43" s="6"/>
      <c r="X43" s="2">
        <f t="shared" si="4"/>
        <v>1</v>
      </c>
      <c r="Y43" s="2">
        <f t="shared" si="5"/>
        <v>1</v>
      </c>
      <c r="Z43" s="3"/>
      <c r="AA43" s="2">
        <v>1.1089977324263038</v>
      </c>
      <c r="AB43" s="2">
        <v>1.0862549923195086</v>
      </c>
      <c r="AC43" s="2">
        <v>1.068417104276069</v>
      </c>
      <c r="AD43" s="2">
        <v>0.8444561140285072</v>
      </c>
      <c r="AE43" s="4" t="s">
        <v>116</v>
      </c>
    </row>
    <row r="44" spans="1:31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1552.5</v>
      </c>
      <c r="G44" s="7">
        <v>1820.07</v>
      </c>
      <c r="H44" s="7">
        <v>1395</v>
      </c>
      <c r="I44" s="7">
        <v>3359.5</v>
      </c>
      <c r="J44" s="7">
        <v>666.5</v>
      </c>
      <c r="K44" s="7">
        <v>834.11</v>
      </c>
      <c r="L44" s="7">
        <v>1333</v>
      </c>
      <c r="M44" s="7">
        <v>2302.18</v>
      </c>
      <c r="N44" s="11"/>
      <c r="O44" s="7" t="s">
        <v>63</v>
      </c>
      <c r="P44" s="7" t="s">
        <v>64</v>
      </c>
      <c r="Q44" s="7" t="s">
        <v>92</v>
      </c>
      <c r="S44" s="2">
        <f t="shared" si="0"/>
        <v>1.1723478260869564</v>
      </c>
      <c r="T44" s="2">
        <f t="shared" si="1"/>
        <v>2.4082437275985664</v>
      </c>
      <c r="U44" s="2">
        <f t="shared" si="2"/>
        <v>1.251477869467367</v>
      </c>
      <c r="V44" s="2">
        <f t="shared" si="3"/>
        <v>1.7270667666916728</v>
      </c>
      <c r="W44" s="6"/>
      <c r="X44" s="2">
        <f t="shared" si="4"/>
        <v>1</v>
      </c>
      <c r="Y44" s="2">
        <f t="shared" si="5"/>
        <v>1</v>
      </c>
      <c r="Z44" s="3"/>
      <c r="AA44" s="2">
        <v>1.352006379585327</v>
      </c>
      <c r="AB44" s="2">
        <v>2.078358422939068</v>
      </c>
      <c r="AC44" s="2">
        <v>1.2501875468867216</v>
      </c>
      <c r="AD44" s="2">
        <v>1.6155588897224307</v>
      </c>
      <c r="AE44" s="4" t="s">
        <v>116</v>
      </c>
    </row>
    <row r="45" spans="1:31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1087.5</v>
      </c>
      <c r="G45" s="7">
        <v>1121.2</v>
      </c>
      <c r="H45" s="7">
        <v>2092.5</v>
      </c>
      <c r="I45" s="7">
        <v>3418.83</v>
      </c>
      <c r="J45" s="7">
        <v>333.25</v>
      </c>
      <c r="K45" s="7">
        <v>379.5</v>
      </c>
      <c r="L45" s="7">
        <v>999.75</v>
      </c>
      <c r="M45" s="7">
        <v>2405.93</v>
      </c>
      <c r="N45" s="11"/>
      <c r="O45" s="7" t="s">
        <v>63</v>
      </c>
      <c r="P45" s="7" t="s">
        <v>64</v>
      </c>
      <c r="Q45" s="7" t="s">
        <v>93</v>
      </c>
      <c r="S45" s="2">
        <f t="shared" si="0"/>
        <v>1.0309885057471264</v>
      </c>
      <c r="T45" s="2">
        <f t="shared" si="1"/>
        <v>1.6338494623655913</v>
      </c>
      <c r="U45" s="2">
        <f t="shared" si="2"/>
        <v>1.1387846961740435</v>
      </c>
      <c r="V45" s="2">
        <f t="shared" si="3"/>
        <v>2.406531632908227</v>
      </c>
      <c r="W45" s="6"/>
      <c r="X45" s="2">
        <f t="shared" si="4"/>
        <v>1</v>
      </c>
      <c r="Y45" s="2">
        <f t="shared" si="5"/>
        <v>1</v>
      </c>
      <c r="Z45" s="3"/>
      <c r="AA45" s="2">
        <v>1.0829297052154196</v>
      </c>
      <c r="AB45" s="2">
        <v>1.52405256869773</v>
      </c>
      <c r="AC45" s="2">
        <v>1.158649662415604</v>
      </c>
      <c r="AD45" s="2">
        <v>2.2737684421105273</v>
      </c>
      <c r="AE45" s="4" t="s">
        <v>116</v>
      </c>
    </row>
    <row r="46" spans="1:31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1552.5</v>
      </c>
      <c r="G46" s="7">
        <v>1320.25</v>
      </c>
      <c r="H46" s="7">
        <v>1395</v>
      </c>
      <c r="I46" s="7">
        <v>1346.48</v>
      </c>
      <c r="J46" s="7">
        <v>666.5</v>
      </c>
      <c r="K46" s="7">
        <v>765.49</v>
      </c>
      <c r="L46" s="7">
        <v>666.5</v>
      </c>
      <c r="M46" s="7">
        <v>592.88</v>
      </c>
      <c r="N46" s="11"/>
      <c r="O46" s="7" t="s">
        <v>63</v>
      </c>
      <c r="P46" s="7" t="s">
        <v>64</v>
      </c>
      <c r="Q46" s="7" t="s">
        <v>94</v>
      </c>
      <c r="S46" s="2">
        <f t="shared" si="0"/>
        <v>0.850402576489533</v>
      </c>
      <c r="T46" s="2">
        <f t="shared" si="1"/>
        <v>0.9652186379928316</v>
      </c>
      <c r="U46" s="2">
        <f t="shared" si="2"/>
        <v>1.1485221305326332</v>
      </c>
      <c r="V46" s="2">
        <f t="shared" si="3"/>
        <v>0.8895423855963991</v>
      </c>
      <c r="W46" s="6"/>
      <c r="X46" s="2">
        <f t="shared" si="4"/>
        <v>0.9078106072411822</v>
      </c>
      <c r="Y46" s="2">
        <f t="shared" si="5"/>
        <v>1</v>
      </c>
      <c r="Z46" s="3"/>
      <c r="AA46" s="2">
        <v>1.042200956937799</v>
      </c>
      <c r="AB46" s="2">
        <v>1.0790681003584228</v>
      </c>
      <c r="AC46" s="2">
        <v>0.9198799699924981</v>
      </c>
      <c r="AD46" s="2">
        <v>1.0602100525131282</v>
      </c>
      <c r="AE46" s="4" t="s">
        <v>130</v>
      </c>
    </row>
    <row r="47" spans="1:31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1552.5</v>
      </c>
      <c r="G47" s="7">
        <v>1024.82</v>
      </c>
      <c r="H47" s="7">
        <v>1395</v>
      </c>
      <c r="I47" s="7">
        <v>2470.68</v>
      </c>
      <c r="J47" s="7">
        <v>666.5</v>
      </c>
      <c r="K47" s="7">
        <v>707.3</v>
      </c>
      <c r="L47" s="7">
        <v>666.5</v>
      </c>
      <c r="M47" s="7">
        <v>955.62</v>
      </c>
      <c r="N47" s="11"/>
      <c r="O47" s="7" t="s">
        <v>63</v>
      </c>
      <c r="P47" s="7" t="s">
        <v>64</v>
      </c>
      <c r="Q47" s="7" t="s">
        <v>95</v>
      </c>
      <c r="S47" s="2">
        <f t="shared" si="0"/>
        <v>0.660109500805153</v>
      </c>
      <c r="T47" s="2">
        <f t="shared" si="1"/>
        <v>1.7710967741935482</v>
      </c>
      <c r="U47" s="2">
        <f t="shared" si="2"/>
        <v>1.0612153038259564</v>
      </c>
      <c r="V47" s="2">
        <f t="shared" si="3"/>
        <v>1.4337884471117779</v>
      </c>
      <c r="W47" s="6"/>
      <c r="X47" s="2">
        <f t="shared" si="4"/>
        <v>1</v>
      </c>
      <c r="Y47" s="2">
        <f t="shared" si="5"/>
        <v>1</v>
      </c>
      <c r="Z47" s="3"/>
      <c r="AA47" s="2">
        <v>0.7227304625199362</v>
      </c>
      <c r="AB47" s="2">
        <v>1.669247311827957</v>
      </c>
      <c r="AC47" s="2">
        <v>1.0290172543135785</v>
      </c>
      <c r="AD47" s="2">
        <v>1.5299024756189046</v>
      </c>
      <c r="AE47" s="4" t="s">
        <v>130</v>
      </c>
    </row>
    <row r="48" spans="1:31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1320</v>
      </c>
      <c r="G48" s="7">
        <v>935.22</v>
      </c>
      <c r="H48" s="7">
        <v>1162.5</v>
      </c>
      <c r="I48" s="7">
        <v>882.83</v>
      </c>
      <c r="J48" s="7">
        <v>333.25</v>
      </c>
      <c r="K48" s="7">
        <v>356.23</v>
      </c>
      <c r="L48" s="7">
        <v>333.25</v>
      </c>
      <c r="M48" s="7">
        <v>411.87</v>
      </c>
      <c r="N48" s="11"/>
      <c r="O48" s="7" t="s">
        <v>96</v>
      </c>
      <c r="P48" s="7" t="s">
        <v>97</v>
      </c>
      <c r="Q48" s="7" t="s">
        <v>98</v>
      </c>
      <c r="S48" s="2">
        <f t="shared" si="0"/>
        <v>0.7085</v>
      </c>
      <c r="T48" s="2">
        <f t="shared" si="1"/>
        <v>0.7594236559139785</v>
      </c>
      <c r="U48" s="2">
        <f t="shared" si="2"/>
        <v>1.0689572393098274</v>
      </c>
      <c r="V48" s="2">
        <f t="shared" si="3"/>
        <v>1.2359189797449361</v>
      </c>
      <c r="W48" s="6"/>
      <c r="X48" s="2">
        <f t="shared" si="4"/>
        <v>0.7339618279569893</v>
      </c>
      <c r="Y48" s="2">
        <f t="shared" si="5"/>
        <v>1</v>
      </c>
      <c r="Z48" s="3"/>
      <c r="AA48" s="2">
        <v>0.6069138576779026</v>
      </c>
      <c r="AB48" s="2">
        <v>0.8461247311827957</v>
      </c>
      <c r="AC48" s="2">
        <v>1.0637659414853713</v>
      </c>
      <c r="AD48" s="2">
        <v>1.097734433608402</v>
      </c>
      <c r="AE48" s="4" t="s">
        <v>121</v>
      </c>
    </row>
    <row r="49" spans="1:31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1635</v>
      </c>
      <c r="G49" s="7">
        <v>1231.48</v>
      </c>
      <c r="H49" s="7">
        <v>697.5</v>
      </c>
      <c r="I49" s="7">
        <v>1262.47</v>
      </c>
      <c r="J49" s="7">
        <v>333.25</v>
      </c>
      <c r="K49" s="7">
        <v>321.12</v>
      </c>
      <c r="L49" s="7">
        <v>666.5</v>
      </c>
      <c r="M49" s="7">
        <v>1159.05</v>
      </c>
      <c r="N49" s="11"/>
      <c r="O49" s="7" t="s">
        <v>33</v>
      </c>
      <c r="P49" s="7" t="s">
        <v>34</v>
      </c>
      <c r="Q49" s="7" t="s">
        <v>99</v>
      </c>
      <c r="S49" s="2">
        <f t="shared" si="0"/>
        <v>0.7531987767584098</v>
      </c>
      <c r="T49" s="2">
        <f t="shared" si="1"/>
        <v>1.8099928315412186</v>
      </c>
      <c r="U49" s="2">
        <f t="shared" si="2"/>
        <v>0.9636009002250563</v>
      </c>
      <c r="V49" s="2">
        <f t="shared" si="3"/>
        <v>1.7390097524381094</v>
      </c>
      <c r="W49" s="6"/>
      <c r="X49" s="2">
        <f t="shared" si="4"/>
        <v>1</v>
      </c>
      <c r="Y49" s="2">
        <f t="shared" si="5"/>
        <v>1</v>
      </c>
      <c r="Z49" s="3"/>
      <c r="AA49" s="2">
        <v>0.9834999999999999</v>
      </c>
      <c r="AB49" s="2">
        <v>2.0406451612903225</v>
      </c>
      <c r="AC49" s="2">
        <v>1.0678169542385596</v>
      </c>
      <c r="AD49" s="2">
        <v>2.081575393848462</v>
      </c>
      <c r="AE49" s="4" t="s">
        <v>116</v>
      </c>
    </row>
    <row r="50" spans="1:31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1087.5</v>
      </c>
      <c r="G50" s="7">
        <v>1149.57</v>
      </c>
      <c r="H50" s="7">
        <v>930</v>
      </c>
      <c r="I50" s="7">
        <v>2611.15</v>
      </c>
      <c r="J50" s="7">
        <v>333.25</v>
      </c>
      <c r="K50" s="7">
        <v>366.62</v>
      </c>
      <c r="L50" s="7">
        <v>666.5</v>
      </c>
      <c r="M50" s="7">
        <v>688.73</v>
      </c>
      <c r="N50" s="11"/>
      <c r="O50" s="7" t="s">
        <v>21</v>
      </c>
      <c r="P50" s="7" t="s">
        <v>22</v>
      </c>
      <c r="Q50" s="7" t="s">
        <v>100</v>
      </c>
      <c r="S50" s="2">
        <f t="shared" si="0"/>
        <v>1.0570758620689655</v>
      </c>
      <c r="T50" s="2">
        <f t="shared" si="1"/>
        <v>2.8076881720430107</v>
      </c>
      <c r="U50" s="2">
        <f t="shared" si="2"/>
        <v>1.1001350337584397</v>
      </c>
      <c r="V50" s="2">
        <f t="shared" si="3"/>
        <v>1.0333533383345836</v>
      </c>
      <c r="W50" s="6"/>
      <c r="X50" s="2">
        <f t="shared" si="4"/>
        <v>1</v>
      </c>
      <c r="Y50" s="2">
        <f t="shared" si="5"/>
        <v>1</v>
      </c>
      <c r="Z50" s="3"/>
      <c r="AA50" s="2">
        <v>1.2615600907029478</v>
      </c>
      <c r="AB50" s="2">
        <v>2.759677419354839</v>
      </c>
      <c r="AC50" s="2">
        <v>1.0272168042010503</v>
      </c>
      <c r="AD50" s="2">
        <v>1.2333533383345836</v>
      </c>
      <c r="AE50" s="4" t="s">
        <v>116</v>
      </c>
    </row>
    <row r="51" spans="1:31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1320</v>
      </c>
      <c r="G51" s="7">
        <v>1382.57</v>
      </c>
      <c r="H51" s="7">
        <v>1627.5</v>
      </c>
      <c r="I51" s="7">
        <v>3485.25</v>
      </c>
      <c r="J51" s="7">
        <v>333.25</v>
      </c>
      <c r="K51" s="7">
        <v>345.27</v>
      </c>
      <c r="L51" s="7">
        <v>1333</v>
      </c>
      <c r="M51" s="7">
        <v>1560.03</v>
      </c>
      <c r="N51" s="11"/>
      <c r="O51" s="7" t="s">
        <v>21</v>
      </c>
      <c r="P51" s="7" t="s">
        <v>22</v>
      </c>
      <c r="Q51" s="7" t="s">
        <v>101</v>
      </c>
      <c r="S51" s="2">
        <f t="shared" si="0"/>
        <v>1.047401515151515</v>
      </c>
      <c r="T51" s="2">
        <f t="shared" si="1"/>
        <v>2.14147465437788</v>
      </c>
      <c r="U51" s="2">
        <f t="shared" si="2"/>
        <v>1.0360690172543134</v>
      </c>
      <c r="V51" s="2">
        <f t="shared" si="3"/>
        <v>1.1703150787696923</v>
      </c>
      <c r="W51" s="6"/>
      <c r="X51" s="2">
        <f t="shared" si="4"/>
        <v>1</v>
      </c>
      <c r="Y51" s="2">
        <f t="shared" si="5"/>
        <v>1</v>
      </c>
      <c r="Z51" s="3"/>
      <c r="AA51" s="2">
        <v>0.9728838951310861</v>
      </c>
      <c r="AB51" s="2">
        <v>2.2254869431643627</v>
      </c>
      <c r="AC51" s="2">
        <v>1.1375843960990248</v>
      </c>
      <c r="AD51" s="2">
        <v>1.2075168792198048</v>
      </c>
      <c r="AE51" s="4" t="s">
        <v>116</v>
      </c>
    </row>
    <row r="52" spans="1:31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1227</v>
      </c>
      <c r="G52" s="7">
        <v>632.5</v>
      </c>
      <c r="H52" s="7">
        <v>697.5</v>
      </c>
      <c r="I52" s="7">
        <v>1369</v>
      </c>
      <c r="J52" s="7">
        <v>333.25</v>
      </c>
      <c r="K52" s="7">
        <v>333.25</v>
      </c>
      <c r="L52" s="7">
        <v>666.5</v>
      </c>
      <c r="M52" s="7">
        <v>666.5</v>
      </c>
      <c r="N52" s="11"/>
      <c r="O52" s="7" t="s">
        <v>102</v>
      </c>
      <c r="P52" s="7" t="s">
        <v>103</v>
      </c>
      <c r="Q52" s="7" t="s">
        <v>104</v>
      </c>
      <c r="S52" s="2">
        <f t="shared" si="0"/>
        <v>0.5154849225753871</v>
      </c>
      <c r="T52" s="2">
        <f t="shared" si="1"/>
        <v>1.9627240143369176</v>
      </c>
      <c r="U52" s="2">
        <f t="shared" si="2"/>
        <v>1</v>
      </c>
      <c r="V52" s="2">
        <f t="shared" si="3"/>
        <v>1</v>
      </c>
      <c r="W52" s="6"/>
      <c r="X52" s="2">
        <f t="shared" si="4"/>
        <v>1</v>
      </c>
      <c r="Y52" s="2">
        <f t="shared" si="5"/>
        <v>1</v>
      </c>
      <c r="Z52" s="3"/>
      <c r="AA52" s="2">
        <v>0.533011272141707</v>
      </c>
      <c r="AB52" s="2">
        <v>1.864516129032258</v>
      </c>
      <c r="AC52" s="2">
        <v>0.9999399849962491</v>
      </c>
      <c r="AD52" s="2">
        <v>1</v>
      </c>
      <c r="AE52" s="4" t="s">
        <v>131</v>
      </c>
    </row>
    <row r="53" spans="1:31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1583.5</v>
      </c>
      <c r="G53" s="7">
        <v>1338</v>
      </c>
      <c r="H53" s="7">
        <v>1426</v>
      </c>
      <c r="I53" s="7">
        <v>2432.5</v>
      </c>
      <c r="J53" s="7">
        <v>666.5</v>
      </c>
      <c r="K53" s="7">
        <v>677.25</v>
      </c>
      <c r="L53" s="7">
        <v>666.5</v>
      </c>
      <c r="M53" s="7">
        <v>1322.25</v>
      </c>
      <c r="N53" s="11"/>
      <c r="O53" s="7" t="s">
        <v>102</v>
      </c>
      <c r="P53" s="7" t="s">
        <v>103</v>
      </c>
      <c r="Q53" s="7" t="s">
        <v>106</v>
      </c>
      <c r="S53" s="2">
        <f t="shared" si="0"/>
        <v>0.8449636880328386</v>
      </c>
      <c r="T53" s="2">
        <f t="shared" si="1"/>
        <v>1.705820476858345</v>
      </c>
      <c r="U53" s="2">
        <f t="shared" si="2"/>
        <v>1.0161290322580645</v>
      </c>
      <c r="V53" s="2">
        <f t="shared" si="3"/>
        <v>1.9838709677419355</v>
      </c>
      <c r="W53" s="6"/>
      <c r="X53" s="2">
        <f t="shared" si="4"/>
        <v>1</v>
      </c>
      <c r="Y53" s="2">
        <f t="shared" si="5"/>
        <v>1</v>
      </c>
      <c r="Z53" s="3"/>
      <c r="AA53" s="2">
        <v>0.9264935877385049</v>
      </c>
      <c r="AB53" s="2">
        <v>1.8927068723702665</v>
      </c>
      <c r="AC53" s="2">
        <v>1.0161290322580645</v>
      </c>
      <c r="AD53" s="2">
        <v>1.9838709677419355</v>
      </c>
      <c r="AE53" s="4" t="s">
        <v>116</v>
      </c>
    </row>
    <row r="54" spans="1:31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1227</v>
      </c>
      <c r="G54" s="7">
        <v>1406.5</v>
      </c>
      <c r="H54" s="7">
        <v>6060.5</v>
      </c>
      <c r="I54" s="7">
        <v>5750</v>
      </c>
      <c r="J54" s="7">
        <v>999.75</v>
      </c>
      <c r="K54" s="7">
        <v>1081</v>
      </c>
      <c r="L54" s="7">
        <v>4998.75</v>
      </c>
      <c r="M54" s="7">
        <v>4370</v>
      </c>
      <c r="N54" s="11"/>
      <c r="O54" s="7" t="s">
        <v>102</v>
      </c>
      <c r="P54" s="7" t="s">
        <v>103</v>
      </c>
      <c r="Q54" s="7" t="s">
        <v>107</v>
      </c>
      <c r="S54" s="2">
        <f t="shared" si="0"/>
        <v>1.1462917685411573</v>
      </c>
      <c r="T54" s="2">
        <f t="shared" si="1"/>
        <v>0.9487666034155597</v>
      </c>
      <c r="U54" s="2">
        <f t="shared" si="2"/>
        <v>1.081270317579395</v>
      </c>
      <c r="V54" s="2">
        <f t="shared" si="3"/>
        <v>0.8742185546386597</v>
      </c>
      <c r="W54" s="6"/>
      <c r="X54" s="2">
        <f t="shared" si="4"/>
        <v>1</v>
      </c>
      <c r="Y54" s="2">
        <f t="shared" si="5"/>
        <v>0.9777444361090273</v>
      </c>
      <c r="Z54" s="3"/>
      <c r="AA54" s="2">
        <v>1.2053140096618358</v>
      </c>
      <c r="AB54" s="2">
        <v>0.9575942578995132</v>
      </c>
      <c r="AC54" s="2">
        <v>1</v>
      </c>
      <c r="AD54" s="2">
        <v>0.8344086021505376</v>
      </c>
      <c r="AE54" s="4" t="s">
        <v>132</v>
      </c>
    </row>
    <row r="55" spans="1:31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1227</v>
      </c>
      <c r="G55" s="7">
        <v>703</v>
      </c>
      <c r="H55" s="7">
        <v>1069.5</v>
      </c>
      <c r="I55" s="7">
        <v>1213.5</v>
      </c>
      <c r="J55" s="7">
        <v>333.25</v>
      </c>
      <c r="K55" s="7">
        <v>333.25</v>
      </c>
      <c r="L55" s="7">
        <v>666.5</v>
      </c>
      <c r="M55" s="7">
        <v>666.5</v>
      </c>
      <c r="N55" s="11"/>
      <c r="O55" s="7" t="s">
        <v>102</v>
      </c>
      <c r="P55" s="7" t="s">
        <v>103</v>
      </c>
      <c r="Q55" s="7" t="s">
        <v>108</v>
      </c>
      <c r="S55" s="2">
        <f t="shared" si="0"/>
        <v>0.5729421352893236</v>
      </c>
      <c r="T55" s="2">
        <f t="shared" si="1"/>
        <v>1.1346423562412342</v>
      </c>
      <c r="U55" s="2">
        <f t="shared" si="2"/>
        <v>1</v>
      </c>
      <c r="V55" s="2">
        <f t="shared" si="3"/>
        <v>1</v>
      </c>
      <c r="W55" s="6"/>
      <c r="X55" s="2">
        <f t="shared" si="4"/>
        <v>0.8537922457652789</v>
      </c>
      <c r="Y55" s="2">
        <f t="shared" si="5"/>
        <v>1</v>
      </c>
      <c r="Z55" s="3"/>
      <c r="AA55" s="2">
        <v>0.5418679549114331</v>
      </c>
      <c r="AB55" s="2">
        <v>1.0336605890603086</v>
      </c>
      <c r="AC55" s="2">
        <v>1</v>
      </c>
      <c r="AD55" s="2">
        <v>1</v>
      </c>
      <c r="AE55" s="4" t="s">
        <v>131</v>
      </c>
    </row>
    <row r="56" spans="1:31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1227</v>
      </c>
      <c r="G56" s="7">
        <v>523.5</v>
      </c>
      <c r="H56" s="7">
        <v>713</v>
      </c>
      <c r="I56" s="7">
        <v>1148</v>
      </c>
      <c r="J56" s="7">
        <v>333.25</v>
      </c>
      <c r="K56" s="7">
        <v>333.25</v>
      </c>
      <c r="L56" s="7">
        <v>666.5</v>
      </c>
      <c r="M56" s="7">
        <v>666.5</v>
      </c>
      <c r="N56" s="11"/>
      <c r="O56" s="7" t="s">
        <v>102</v>
      </c>
      <c r="P56" s="7" t="s">
        <v>103</v>
      </c>
      <c r="Q56" s="7" t="s">
        <v>109</v>
      </c>
      <c r="S56" s="2">
        <f t="shared" si="0"/>
        <v>0.42665036674816625</v>
      </c>
      <c r="T56" s="2">
        <f t="shared" si="1"/>
        <v>1.6100981767180926</v>
      </c>
      <c r="U56" s="2">
        <f t="shared" si="2"/>
        <v>1</v>
      </c>
      <c r="V56" s="2">
        <f t="shared" si="3"/>
        <v>1</v>
      </c>
      <c r="W56" s="6"/>
      <c r="X56" s="2">
        <f t="shared" si="4"/>
        <v>1</v>
      </c>
      <c r="Y56" s="2">
        <f t="shared" si="5"/>
        <v>1</v>
      </c>
      <c r="Z56" s="3"/>
      <c r="AA56" s="2">
        <v>0.48188405797101447</v>
      </c>
      <c r="AB56" s="2">
        <v>1.753155680224404</v>
      </c>
      <c r="AC56" s="2">
        <v>1</v>
      </c>
      <c r="AD56" s="2">
        <v>1</v>
      </c>
      <c r="AE56" s="4" t="s">
        <v>131</v>
      </c>
    </row>
    <row r="57" spans="1:31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1227</v>
      </c>
      <c r="G57" s="7">
        <v>911.5</v>
      </c>
      <c r="H57" s="7">
        <v>1247.75</v>
      </c>
      <c r="I57" s="7">
        <v>1733.5</v>
      </c>
      <c r="J57" s="7">
        <v>333.25</v>
      </c>
      <c r="K57" s="7">
        <v>333.25</v>
      </c>
      <c r="L57" s="7">
        <v>999.75</v>
      </c>
      <c r="M57" s="7">
        <v>999.75</v>
      </c>
      <c r="N57" s="11"/>
      <c r="O57" s="7" t="s">
        <v>102</v>
      </c>
      <c r="P57" s="7" t="s">
        <v>103</v>
      </c>
      <c r="Q57" s="7" t="s">
        <v>110</v>
      </c>
      <c r="S57" s="2">
        <f t="shared" si="0"/>
        <v>0.7428687856560717</v>
      </c>
      <c r="T57" s="2">
        <f t="shared" si="1"/>
        <v>1.3893007413344018</v>
      </c>
      <c r="U57" s="2">
        <f t="shared" si="2"/>
        <v>1</v>
      </c>
      <c r="V57" s="2">
        <f t="shared" si="3"/>
        <v>1</v>
      </c>
      <c r="W57" s="6"/>
      <c r="X57" s="2">
        <f t="shared" si="4"/>
        <v>1</v>
      </c>
      <c r="Y57" s="2">
        <f t="shared" si="5"/>
        <v>1</v>
      </c>
      <c r="Z57" s="3"/>
      <c r="AA57" s="2">
        <v>0.5881642512077294</v>
      </c>
      <c r="AB57" s="2">
        <v>1.4105389701462632</v>
      </c>
      <c r="AC57" s="2">
        <v>1</v>
      </c>
      <c r="AD57" s="2">
        <v>1.043010752688172</v>
      </c>
      <c r="AE57" s="4" t="s">
        <v>131</v>
      </c>
    </row>
    <row r="58" spans="1:31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1227</v>
      </c>
      <c r="G58" s="7">
        <v>632.5</v>
      </c>
      <c r="H58" s="7">
        <v>713</v>
      </c>
      <c r="I58" s="7">
        <v>989</v>
      </c>
      <c r="J58" s="7">
        <v>333.25</v>
      </c>
      <c r="K58" s="7">
        <v>333.25</v>
      </c>
      <c r="L58" s="7">
        <v>666.5</v>
      </c>
      <c r="M58" s="7">
        <v>666.5</v>
      </c>
      <c r="N58" s="11"/>
      <c r="O58" s="7" t="s">
        <v>102</v>
      </c>
      <c r="P58" s="7" t="s">
        <v>103</v>
      </c>
      <c r="Q58" s="7" t="s">
        <v>111</v>
      </c>
      <c r="S58" s="2">
        <f t="shared" si="0"/>
        <v>0.5154849225753871</v>
      </c>
      <c r="T58" s="2">
        <f t="shared" si="1"/>
        <v>1.3870967741935485</v>
      </c>
      <c r="U58" s="2">
        <f t="shared" si="2"/>
        <v>1</v>
      </c>
      <c r="V58" s="2">
        <f t="shared" si="3"/>
        <v>1</v>
      </c>
      <c r="W58" s="6"/>
      <c r="X58" s="2">
        <f t="shared" si="4"/>
        <v>0.9512908483844678</v>
      </c>
      <c r="Y58" s="2">
        <f t="shared" si="5"/>
        <v>1</v>
      </c>
      <c r="Z58" s="3"/>
      <c r="AA58" s="2">
        <v>0.6159420289855072</v>
      </c>
      <c r="AB58" s="2">
        <v>1.5568022440392706</v>
      </c>
      <c r="AC58" s="2">
        <v>1</v>
      </c>
      <c r="AD58" s="2">
        <v>0.9838709677419355</v>
      </c>
      <c r="AE58" s="4" t="s">
        <v>131</v>
      </c>
    </row>
    <row r="59" spans="1:31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1227</v>
      </c>
      <c r="G59" s="7">
        <v>765.5</v>
      </c>
      <c r="H59" s="7">
        <v>1782.5</v>
      </c>
      <c r="I59" s="7">
        <v>2726.5</v>
      </c>
      <c r="J59" s="7">
        <v>333.25</v>
      </c>
      <c r="K59" s="7">
        <v>333.25</v>
      </c>
      <c r="L59" s="7">
        <v>1999.5</v>
      </c>
      <c r="M59" s="7">
        <v>1333</v>
      </c>
      <c r="N59" s="11"/>
      <c r="O59" s="7" t="s">
        <v>102</v>
      </c>
      <c r="P59" s="7" t="s">
        <v>103</v>
      </c>
      <c r="Q59" s="7" t="s">
        <v>112</v>
      </c>
      <c r="S59" s="2">
        <f t="shared" si="0"/>
        <v>0.623879380603097</v>
      </c>
      <c r="T59" s="2">
        <f t="shared" si="1"/>
        <v>1.529593267882188</v>
      </c>
      <c r="U59" s="2">
        <f t="shared" si="2"/>
        <v>1</v>
      </c>
      <c r="V59" s="2">
        <f t="shared" si="3"/>
        <v>0.6666666666666666</v>
      </c>
      <c r="W59" s="6"/>
      <c r="X59" s="2">
        <f t="shared" si="4"/>
        <v>1</v>
      </c>
      <c r="Y59" s="2">
        <f t="shared" si="5"/>
        <v>0.8333333333333333</v>
      </c>
      <c r="Z59" s="3"/>
      <c r="AA59" s="2">
        <v>0.785426731078905</v>
      </c>
      <c r="AB59" s="2">
        <v>1.5105189340813465</v>
      </c>
      <c r="AC59" s="2">
        <v>1</v>
      </c>
      <c r="AD59" s="2">
        <v>0.6666666666666666</v>
      </c>
      <c r="AE59" s="4" t="s">
        <v>133</v>
      </c>
    </row>
    <row r="60" spans="1:31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1227</v>
      </c>
      <c r="G60" s="7">
        <v>700.5</v>
      </c>
      <c r="H60" s="7">
        <v>1604.25</v>
      </c>
      <c r="I60" s="7">
        <v>2116.5</v>
      </c>
      <c r="J60" s="7">
        <v>333.25</v>
      </c>
      <c r="K60" s="7">
        <v>333.25</v>
      </c>
      <c r="L60" s="7">
        <v>1333</v>
      </c>
      <c r="M60" s="7">
        <v>1354.5</v>
      </c>
      <c r="N60" s="11"/>
      <c r="O60" s="7" t="s">
        <v>102</v>
      </c>
      <c r="P60" s="7" t="s">
        <v>103</v>
      </c>
      <c r="Q60" s="7" t="s">
        <v>113</v>
      </c>
      <c r="S60" s="2">
        <f t="shared" si="0"/>
        <v>0.5709046454767727</v>
      </c>
      <c r="T60" s="2">
        <f t="shared" si="1"/>
        <v>1.3193080878915382</v>
      </c>
      <c r="U60" s="2">
        <f t="shared" si="2"/>
        <v>1</v>
      </c>
      <c r="V60" s="2">
        <f t="shared" si="3"/>
        <v>1.0161290322580645</v>
      </c>
      <c r="W60" s="6"/>
      <c r="X60" s="2">
        <f t="shared" si="4"/>
        <v>0.9451063666841555</v>
      </c>
      <c r="Y60" s="2">
        <f t="shared" si="5"/>
        <v>1</v>
      </c>
      <c r="Z60" s="3"/>
      <c r="AA60" s="2">
        <v>0.6602254428341385</v>
      </c>
      <c r="AB60" s="2">
        <v>1.4988312295465172</v>
      </c>
      <c r="AC60" s="2">
        <v>1.032258064516129</v>
      </c>
      <c r="AD60" s="2">
        <v>1.032258064516129</v>
      </c>
      <c r="AE60" s="4" t="s">
        <v>131</v>
      </c>
    </row>
    <row r="61" spans="1:31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1227</v>
      </c>
      <c r="G61" s="7">
        <v>826.5</v>
      </c>
      <c r="H61" s="7">
        <v>2495.5</v>
      </c>
      <c r="I61" s="7">
        <v>3025.5</v>
      </c>
      <c r="J61" s="7">
        <v>333.25</v>
      </c>
      <c r="K61" s="7">
        <v>333.25</v>
      </c>
      <c r="L61" s="7">
        <v>1666.25</v>
      </c>
      <c r="M61" s="7">
        <v>1666.25</v>
      </c>
      <c r="N61" s="11"/>
      <c r="O61" s="7" t="s">
        <v>102</v>
      </c>
      <c r="P61" s="7" t="s">
        <v>103</v>
      </c>
      <c r="Q61" s="7" t="s">
        <v>114</v>
      </c>
      <c r="S61" s="2">
        <f t="shared" si="0"/>
        <v>0.6735941320293398</v>
      </c>
      <c r="T61" s="2">
        <f t="shared" si="1"/>
        <v>1.2123822881186135</v>
      </c>
      <c r="U61" s="2">
        <f t="shared" si="2"/>
        <v>1</v>
      </c>
      <c r="V61" s="2">
        <f t="shared" si="3"/>
        <v>1</v>
      </c>
      <c r="W61" s="6"/>
      <c r="X61" s="2">
        <f t="shared" si="4"/>
        <v>0.9429882100739766</v>
      </c>
      <c r="Y61" s="2">
        <f t="shared" si="5"/>
        <v>1</v>
      </c>
      <c r="Z61" s="3"/>
      <c r="AA61" s="2">
        <v>0.7564412238325282</v>
      </c>
      <c r="AB61" s="2">
        <v>1.2215988779803646</v>
      </c>
      <c r="AC61" s="2">
        <v>1</v>
      </c>
      <c r="AD61" s="2">
        <v>1</v>
      </c>
      <c r="AE61" s="4" t="s">
        <v>131</v>
      </c>
    </row>
    <row r="62" spans="1:31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870.5</v>
      </c>
      <c r="G62" s="7">
        <v>742.5</v>
      </c>
      <c r="H62" s="7">
        <v>4278</v>
      </c>
      <c r="I62" s="7">
        <v>3490.5</v>
      </c>
      <c r="J62" s="7">
        <v>333.25</v>
      </c>
      <c r="K62" s="7">
        <v>333.25</v>
      </c>
      <c r="L62" s="7">
        <v>2332.75</v>
      </c>
      <c r="M62" s="7">
        <v>1999.5</v>
      </c>
      <c r="N62" s="11"/>
      <c r="O62" s="7" t="s">
        <v>102</v>
      </c>
      <c r="P62" s="7" t="s">
        <v>103</v>
      </c>
      <c r="Q62" s="7" t="s">
        <v>115</v>
      </c>
      <c r="S62" s="2">
        <f t="shared" si="0"/>
        <v>0.8529580700746697</v>
      </c>
      <c r="T62" s="2">
        <f t="shared" si="1"/>
        <v>0.8159186535764376</v>
      </c>
      <c r="U62" s="2">
        <f t="shared" si="2"/>
        <v>1</v>
      </c>
      <c r="V62" s="2">
        <f t="shared" si="3"/>
        <v>0.8571428571428571</v>
      </c>
      <c r="W62" s="6"/>
      <c r="X62" s="2">
        <f t="shared" si="4"/>
        <v>0.8344383618255536</v>
      </c>
      <c r="Y62" s="2">
        <f t="shared" si="5"/>
        <v>0.9285714285714286</v>
      </c>
      <c r="Z62" s="3"/>
      <c r="AA62" s="2">
        <v>1.0717108977978542</v>
      </c>
      <c r="AB62" s="2">
        <v>0.8508648901355774</v>
      </c>
      <c r="AC62" s="2">
        <v>1</v>
      </c>
      <c r="AD62" s="2">
        <v>0.8571428571428571</v>
      </c>
      <c r="AE62" s="4" t="s">
        <v>134</v>
      </c>
    </row>
  </sheetData>
  <sheetProtection/>
  <mergeCells count="2">
    <mergeCell ref="S1:V1"/>
    <mergeCell ref="AA1:AD1"/>
  </mergeCells>
  <conditionalFormatting sqref="AA3:AD62">
    <cfRule type="cellIs" priority="8" dxfId="1" operator="lessThan">
      <formula>0.9</formula>
    </cfRule>
    <cfRule type="cellIs" priority="9" dxfId="0" operator="greaterThan">
      <formula>1.2</formula>
    </cfRule>
  </conditionalFormatting>
  <conditionalFormatting sqref="X3:Y62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AA3:AD62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S3:V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8" scale="60" r:id="rId1"/>
  <headerFooter>
    <oddHeader>&amp;L&amp;"Arial,Bold"&amp;9&amp;K3333FF&amp;F</oddHeader>
  </headerFooter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Dunn, Johanne</cp:lastModifiedBy>
  <cp:lastPrinted>2015-09-16T14:38:39Z</cp:lastPrinted>
  <dcterms:created xsi:type="dcterms:W3CDTF">2014-12-08T08:45:48Z</dcterms:created>
  <dcterms:modified xsi:type="dcterms:W3CDTF">2015-09-16T14:39:31Z</dcterms:modified>
  <cp:category/>
  <cp:version/>
  <cp:contentType/>
  <cp:contentStatus/>
</cp:coreProperties>
</file>